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/>
  <mc:AlternateContent xmlns:mc="http://schemas.openxmlformats.org/markup-compatibility/2006">
    <mc:Choice Requires="x15">
      <x15ac:absPath xmlns:x15ac="http://schemas.microsoft.com/office/spreadsheetml/2010/11/ac" url="\\pticec.home.arpa\Administration\05_งานพัสดุ\งบประมาณ 2570\แบบฟอร์มต่างๆ\"/>
    </mc:Choice>
  </mc:AlternateContent>
  <xr:revisionPtr revIDLastSave="0" documentId="8_{2E20B357-9494-4E33-A0B4-DDE1705DF09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บันทึกขอซื้อขอจ้าง" sheetId="1" r:id="rId1"/>
    <sheet name="สผ.๑" sheetId="2" r:id="rId2"/>
  </sheets>
  <calcPr calcId="191029"/>
</workbook>
</file>

<file path=xl/calcChain.xml><?xml version="1.0" encoding="utf-8"?>
<calcChain xmlns="http://schemas.openxmlformats.org/spreadsheetml/2006/main">
  <c r="F23" i="1" l="1"/>
  <c r="H62" i="1"/>
  <c r="J27" i="1"/>
  <c r="J28" i="1"/>
  <c r="J26" i="1"/>
  <c r="L76" i="1"/>
  <c r="L77" i="1"/>
  <c r="L78" i="1"/>
  <c r="L79" i="1"/>
  <c r="L80" i="1"/>
  <c r="L81" i="1"/>
  <c r="L82" i="1"/>
  <c r="L83" i="1"/>
  <c r="L84" i="1"/>
  <c r="L85" i="1"/>
  <c r="L86" i="1"/>
  <c r="L87" i="1"/>
  <c r="L88" i="1"/>
  <c r="L89" i="1"/>
  <c r="L90" i="1"/>
  <c r="L91" i="1"/>
  <c r="L92" i="1"/>
  <c r="L68" i="1"/>
  <c r="L69" i="1"/>
  <c r="L70" i="1"/>
  <c r="L71" i="1"/>
  <c r="L72" i="1"/>
  <c r="L73" i="1"/>
  <c r="L74" i="1"/>
  <c r="L75" i="1"/>
  <c r="L20" i="1" l="1"/>
  <c r="C20" i="1" s="1"/>
  <c r="F12" i="1" l="1"/>
  <c r="B96" i="1"/>
  <c r="F96" i="1" s="1"/>
  <c r="J96" i="1" l="1"/>
  <c r="F26" i="1" l="1"/>
  <c r="L66" i="1"/>
  <c r="L67" i="1"/>
  <c r="L65" i="1"/>
  <c r="B92" i="1" l="1"/>
  <c r="C24" i="2"/>
  <c r="I80" i="2" l="1"/>
  <c r="I79" i="2"/>
  <c r="I78" i="2"/>
  <c r="I77" i="2"/>
  <c r="I76" i="2"/>
  <c r="I75" i="2"/>
  <c r="I74" i="2"/>
  <c r="I73" i="2"/>
  <c r="I72" i="2"/>
  <c r="I71" i="2"/>
  <c r="I70" i="2"/>
  <c r="I69" i="2"/>
  <c r="I68" i="2"/>
  <c r="I67" i="2"/>
  <c r="I66" i="2"/>
  <c r="I65" i="2"/>
  <c r="I64" i="2"/>
  <c r="I63" i="2"/>
  <c r="I62" i="2"/>
  <c r="I61" i="2"/>
  <c r="I60" i="2"/>
  <c r="I59" i="2"/>
  <c r="I58" i="2"/>
  <c r="I57" i="2"/>
  <c r="I56" i="2"/>
  <c r="I55" i="2"/>
  <c r="I54" i="2"/>
  <c r="I53" i="2"/>
  <c r="I52" i="2"/>
  <c r="I51" i="2"/>
  <c r="I50" i="2"/>
  <c r="C41" i="2"/>
  <c r="I39" i="2"/>
  <c r="I38" i="2"/>
  <c r="I37" i="2"/>
  <c r="I36" i="2"/>
  <c r="I35" i="2"/>
  <c r="I34" i="2"/>
  <c r="I33" i="2"/>
  <c r="I32" i="2"/>
  <c r="I31" i="2"/>
  <c r="I24" i="2"/>
  <c r="I23" i="2"/>
  <c r="C23" i="2"/>
  <c r="C15" i="2"/>
  <c r="C25" i="2" s="1"/>
  <c r="I81" i="2" l="1"/>
  <c r="I82" i="2" s="1"/>
  <c r="B82" i="2" s="1"/>
</calcChain>
</file>

<file path=xl/sharedStrings.xml><?xml version="1.0" encoding="utf-8"?>
<sst xmlns="http://schemas.openxmlformats.org/spreadsheetml/2006/main" count="299" uniqueCount="215">
  <si>
    <t>วิทยาลัยการอาชีพโพนทอง</t>
  </si>
  <si>
    <t>บันทึกขออนุมัติขอซื้อ/ขอจ้าง</t>
  </si>
  <si>
    <t>ลงวันที่</t>
  </si>
  <si>
    <t>เสนอ  ผู้อำนวยการวิทยาลัยการอาชีพโพนทอง</t>
  </si>
  <si>
    <t>ฝ่าย</t>
  </si>
  <si>
    <t>มีความประสงค์</t>
  </si>
  <si>
    <t>เพื่อ</t>
  </si>
  <si>
    <t>(  )  ซ่อมแซมของเดิมที่ชำรุด</t>
  </si>
  <si>
    <t xml:space="preserve">(  )  เป็นวัสดุฝึกนักเรียน  นักศึกษา </t>
  </si>
  <si>
    <t>จำนวน</t>
  </si>
  <si>
    <t>(  )  ผลิตการค้า</t>
  </si>
  <si>
    <t>(  )  อื่น ๆ ......................................................</t>
  </si>
  <si>
    <t>เนื่องจากของเดิม</t>
  </si>
  <si>
    <t>(  )  ยังไม่ได้จัดซื้อ/จัดจ้าง</t>
  </si>
  <si>
    <t>(  )  ชำรุด</t>
  </si>
  <si>
    <t>ลำดับ</t>
  </si>
  <si>
    <t>รายการ</t>
  </si>
  <si>
    <t>หน่วย</t>
  </si>
  <si>
    <t>หน่วยละ</t>
  </si>
  <si>
    <t>รวม</t>
  </si>
  <si>
    <t>หมายเหตุ</t>
  </si>
  <si>
    <t>บาท</t>
  </si>
  <si>
    <t>−</t>
  </si>
  <si>
    <t>ตัวอักษร</t>
  </si>
  <si>
    <t>(2)  จึงเรียนมาเพื่อโปรดพิจารณา</t>
  </si>
  <si>
    <t>ลงชื่อ</t>
  </si>
  <si>
    <t>เจ้าของงาน/โครงการ</t>
  </si>
  <si>
    <t xml:space="preserve">                   </t>
  </si>
  <si>
    <t>ประธานกรรมการ</t>
  </si>
  <si>
    <t>วันที่</t>
  </si>
  <si>
    <t>กรรมการ</t>
  </si>
  <si>
    <t>หัวหน้าเจ้าหน้าที่</t>
  </si>
  <si>
    <t>(8)  การพิจารณาของเจ้าหน้าที่การเงิน</t>
  </si>
  <si>
    <t>(  )  สมควรอนุมัติ     (  )  สมควรพิจารณา</t>
  </si>
  <si>
    <t>สมควรใช้</t>
  </si>
  <si>
    <t>(  )  เงิน งปม.  (  )  ปวช. (  ) ปวส.  (  )  ระยะสั้น</t>
  </si>
  <si>
    <t>(  ) เงินนอกงบประมาณอื่นๆ....................................................</t>
  </si>
  <si>
    <t xml:space="preserve">(  )  มีจ่าย    </t>
  </si>
  <si>
    <t>(  )  ไม่มีเงินจ่าย</t>
  </si>
  <si>
    <t>(9)  การพิจารณาของรองฝ่ายบริหารทรัพยากร</t>
  </si>
  <si>
    <t>รองผู้อำนวยการฝ่ายบริหารทรัพยากร</t>
  </si>
  <si>
    <t>(10)  เสนอผู้อำนวยการโปรดพิจารณา</t>
  </si>
  <si>
    <t>(7)  การพิจารณาของพัสดุวิทยาลัยฯ  สิ่งของสั่งซื้อ/สั่งจ้าง</t>
  </si>
  <si>
    <t xml:space="preserve">          ลงชื่อ  ว่าทีร้อยโท</t>
  </si>
  <si>
    <t>สต.</t>
  </si>
  <si>
    <t>สผ.1</t>
  </si>
  <si>
    <t>แบบโครงการฝึกและประมาณการค่าใช้จ่าย  โครงการฝึก</t>
  </si>
  <si>
    <t>สถานศึกษา  วิทยาลัยการอาชีพโพนทอง     แผนกวิชา</t>
  </si>
  <si>
    <t xml:space="preserve">ปวส. </t>
  </si>
  <si>
    <t xml:space="preserve"> ชั้นปีที่     </t>
  </si>
  <si>
    <t>ปีการศึกษา</t>
  </si>
  <si>
    <t>โครงการฝึก</t>
  </si>
  <si>
    <t>ชื่อโครงการ</t>
  </si>
  <si>
    <t xml:space="preserve">  ( √ )</t>
  </si>
  <si>
    <t>ตามใบงาน/แผนการสอน</t>
  </si>
  <si>
    <t>ลักษณะโครงการ</t>
  </si>
  <si>
    <t>(    )</t>
  </si>
  <si>
    <t>ตามโครงการพัฒนาสถานศึกษา</t>
  </si>
  <si>
    <t>ตามโครงการผลิตเพื่อจำหน่าย</t>
  </si>
  <si>
    <t>วันเริ่มต้นการฝึก</t>
  </si>
  <si>
    <t>วันสิ้นสุดการฝึก</t>
  </si>
  <si>
    <t>ประมาณการค่าใช้จ่าย    ดังนี้</t>
  </si>
  <si>
    <t>ผลิตผลที่คาดว่าจะได้รับ (สำหรับแผนกวิชา)</t>
  </si>
  <si>
    <t>-  ค่าใช้สอย</t>
  </si>
  <si>
    <t>-  ค่าตอบแทน</t>
  </si>
  <si>
    <t>-  ค่าวัสดุ</t>
  </si>
  <si>
    <t>ดังมีประมาณการค่าใช้จ่ายที่ปรากฏท้ายโครงการดังนี้</t>
  </si>
  <si>
    <t>รวมเป็นเงินทั้งสิ้น</t>
  </si>
  <si>
    <t>(ลงชื่อ)……………………………………………</t>
  </si>
  <si>
    <t>ครูผู้สอน</t>
  </si>
  <si>
    <t>(ลงชื่อ)……………………………………………........................</t>
  </si>
  <si>
    <t>หัวหน้าแผนกวิชา/งาน</t>
  </si>
  <si>
    <t>ประมาณการค่าใช้จ่าย  (ค่าใช้สอย/ค่าตอบแทน/ค่าวัสดุ)</t>
  </si>
  <si>
    <t>รวมเงิน</t>
  </si>
  <si>
    <t>-ค่าใช้สอย</t>
  </si>
  <si>
    <t>-ค่าตอบแทน</t>
  </si>
  <si>
    <t>-ค่าวัสดุ</t>
  </si>
  <si>
    <t>3.10</t>
  </si>
  <si>
    <t>3.11</t>
  </si>
  <si>
    <t>3.12</t>
  </si>
  <si>
    <t>3.13</t>
  </si>
  <si>
    <t>3.14</t>
  </si>
  <si>
    <t>ภาษี 7 %</t>
  </si>
  <si>
    <r>
      <rPr>
        <b/>
        <sz val="14"/>
        <color rgb="FFC00000"/>
        <rFont val="TH SarabunIT๙"/>
        <family val="2"/>
      </rPr>
      <t>หมายเหตุ</t>
    </r>
    <r>
      <rPr>
        <sz val="14"/>
        <color rgb="FFC00000"/>
        <rFont val="TH SarabunIT๙"/>
        <family val="2"/>
      </rPr>
      <t xml:space="preserve">  </t>
    </r>
    <r>
      <rPr>
        <sz val="14"/>
        <rFont val="TH SarabunIT๙"/>
        <family val="2"/>
      </rPr>
      <t>ให้แนบใบงานมาด้วยทุกครั้งที่จัดทำ สผ.1  เพื่อให้ผู้อำนวยการพิจารณาอนุมัติ</t>
    </r>
  </si>
  <si>
    <t>หน้า 2</t>
  </si>
  <si>
    <t>3.15</t>
  </si>
  <si>
    <t>3.16</t>
  </si>
  <si>
    <t>3.17</t>
  </si>
  <si>
    <t>3.18</t>
  </si>
  <si>
    <t>3.19</t>
  </si>
  <si>
    <t>3.20</t>
  </si>
  <si>
    <t>3.21</t>
  </si>
  <si>
    <t>3.22</t>
  </si>
  <si>
    <t>3.23</t>
  </si>
  <si>
    <t>3.24</t>
  </si>
  <si>
    <t>3.25</t>
  </si>
  <si>
    <t>3.26</t>
  </si>
  <si>
    <t>3.27</t>
  </si>
  <si>
    <t>3.28</t>
  </si>
  <si>
    <t>3.29</t>
  </si>
  <si>
    <t>3.30</t>
  </si>
  <si>
    <t>3.31</t>
  </si>
  <si>
    <t>3.32</t>
  </si>
  <si>
    <t>3.33</t>
  </si>
  <si>
    <t>3.34</t>
  </si>
  <si>
    <t>3.35</t>
  </si>
  <si>
    <t>3.36</t>
  </si>
  <si>
    <t>3.37</t>
  </si>
  <si>
    <t>3.38</t>
  </si>
  <si>
    <t>3.39</t>
  </si>
  <si>
    <t>3.40</t>
  </si>
  <si>
    <t>3.41</t>
  </si>
  <si>
    <t>3.42</t>
  </si>
  <si>
    <t>3.43</t>
  </si>
  <si>
    <t>3.44</t>
  </si>
  <si>
    <t>3.45</t>
  </si>
  <si>
    <t>3.46</t>
  </si>
  <si>
    <t>3.47</t>
  </si>
  <si>
    <t>รวมแผ่นนี้</t>
  </si>
  <si>
    <t>รวมทั้งสิ้น</t>
  </si>
  <si>
    <r>
      <rPr>
        <b/>
        <sz val="14"/>
        <color rgb="FFC00000"/>
        <rFont val="TH SarabunIT๙"/>
        <family val="2"/>
      </rPr>
      <t>หมายเหตุ</t>
    </r>
    <r>
      <rPr>
        <sz val="14"/>
        <color theme="1"/>
        <rFont val="TH SarabunIT๙"/>
        <family val="2"/>
      </rPr>
      <t xml:space="preserve">  ให้แนบใบงานมาด้วยทุกครั้งที่จัดทำ สผ.1  เพื่อให้ผู้อำนวยการพิจารณาอนุมัติ</t>
    </r>
  </si>
  <si>
    <t xml:space="preserve">     ลงวันที่</t>
  </si>
  <si>
    <t>ค่าตอบแทน</t>
  </si>
  <si>
    <t>ค่าใช้สอย</t>
  </si>
  <si>
    <t>ค่าวัสดุ</t>
  </si>
  <si>
    <t xml:space="preserve"> </t>
  </si>
  <si>
    <t>ครั้งที่..................จำนวนเงิน...............................บาท ( )รายได้ฯ</t>
  </si>
  <si>
    <t>กรรมการและเลขานุการ</t>
  </si>
  <si>
    <t xml:space="preserve">วันที่ </t>
  </si>
  <si>
    <t xml:space="preserve">      (............................................)</t>
  </si>
  <si>
    <t>(...............................................)</t>
  </si>
  <si>
    <t xml:space="preserve">กลุ่ม </t>
  </si>
  <si>
    <t xml:space="preserve">   จำนวนนักเรียน-นักศึกษา..............................คน   ภาคเรียนที่  2</t>
  </si>
  <si>
    <t xml:space="preserve">ระดับ (   )                </t>
  </si>
  <si>
    <t xml:space="preserve"> ปวช   (   )</t>
  </si>
  <si>
    <t>เนื่องด้วยโครงการ</t>
  </si>
  <si>
    <t>โครงการ</t>
  </si>
  <si>
    <t>(  )  ไม่พอใช้</t>
  </si>
  <si>
    <t>ยอดยกมา</t>
  </si>
  <si>
    <t>(  ) เงินรายได้สถานศึกษา (  ) เงินอุดหนุนพื้นฐานฯ (  ) เงินอุดหนุนกิจกรรมฯ</t>
  </si>
  <si>
    <t>จึงขออนุมัติซื้อ/จ้างวัสดุดังนี้เพื่อใช้ในงาน/โครงการ</t>
  </si>
  <si>
    <t xml:space="preserve">         (นางสาวทักษิณา  พรมท้าว)</t>
  </si>
  <si>
    <t>ดังเอกสารแนบ</t>
  </si>
  <si>
    <t>7.1.2</t>
  </si>
  <si>
    <t>7.1.3</t>
  </si>
  <si>
    <t>(นายธนิต  แข็งขยัน)</t>
  </si>
  <si>
    <t>7.3.1</t>
  </si>
  <si>
    <t>7.3.3</t>
  </si>
  <si>
    <t>7.3.2</t>
  </si>
  <si>
    <t>ผู้อำนวยการวิทยาลัยการอาชีพโพนทอง</t>
  </si>
  <si>
    <t xml:space="preserve">  (สันติสุข โมฬา)</t>
  </si>
  <si>
    <t>7.2.  คณะกรรมการจัดซื้อ/จัดจ้าง</t>
  </si>
  <si>
    <t xml:space="preserve">   7.3 คณะกรรมการ/ผู้ตรวจรับ(ต้องเป็นข้าราชการหรือพนักงานราชการ)</t>
  </si>
  <si>
    <t>(   ) เป็นอุปกรณ์การสอน</t>
  </si>
  <si>
    <t xml:space="preserve"> เสนอรายชื่อแต่งตั้งคณะกรรมการงานพัสดุ</t>
  </si>
  <si>
    <t xml:space="preserve">7.2.1 </t>
  </si>
  <si>
    <t xml:space="preserve">7.2.2 </t>
  </si>
  <si>
    <t>นายธนิต  แข็งขยัน</t>
  </si>
  <si>
    <t xml:space="preserve">                         </t>
  </si>
  <si>
    <t>ลงชื่อ….......…………................................กรรมการและเลขานุการ</t>
  </si>
  <si>
    <t>คณะกรรมการจัดทำร่างขอบเขตงานหรือรายละเอียดคุณลักษณะเฉพาะของพัสดุ/กำหนดราคากลาง</t>
  </si>
  <si>
    <t>(    )  อนุมัติ</t>
  </si>
  <si>
    <t>(    )  ไม่อนุมัติ  เพราะ...............................................</t>
  </si>
  <si>
    <t>(   )  จ่ายตรง      (   )  ยืมเงิน</t>
  </si>
  <si>
    <t>(   )  สมควรอนุมัติ     (   )  สมควรพิจารณา</t>
  </si>
  <si>
    <t xml:space="preserve">  7.1 คณะกรรมการร่างขอบเขตงาน/กำหนดคุณลักษณะ/กำหนดราคากลาง</t>
  </si>
  <si>
    <t>รายงานร่างขอบเขตงาน/คุณลักษณะเฉพาะ/ราคากลาง</t>
  </si>
  <si>
    <t>เรียน  ผู้อำนวยการวิทยาลัยการอาชีพโพนทอง</t>
  </si>
  <si>
    <t>แผนกวิชา/งาน</t>
  </si>
  <si>
    <t xml:space="preserve">       (นางสาวสมัย  ล้ำจุมจัง)</t>
  </si>
  <si>
    <r>
      <rPr>
        <b/>
        <sz val="16"/>
        <color theme="1"/>
        <rFont val="TH SarabunIT๙"/>
        <family val="2"/>
      </rPr>
      <t xml:space="preserve">(1) </t>
    </r>
    <r>
      <rPr>
        <sz val="16"/>
        <color theme="1"/>
        <rFont val="TH SarabunIT๙"/>
        <family val="2"/>
      </rPr>
      <t xml:space="preserve"> ที่</t>
    </r>
  </si>
  <si>
    <r>
      <rPr>
        <b/>
        <sz val="16"/>
        <color theme="1"/>
        <rFont val="TH SarabunIT๙"/>
        <family val="2"/>
      </rPr>
      <t>(6)</t>
    </r>
    <r>
      <rPr>
        <sz val="16"/>
        <color theme="1"/>
        <rFont val="TH SarabunIT๙"/>
        <family val="2"/>
      </rPr>
      <t xml:space="preserve">  รหัสโครงการ............................ปีงบประมาณ................................</t>
    </r>
  </si>
  <si>
    <r>
      <rPr>
        <b/>
        <sz val="16"/>
        <color rgb="FFFF0000"/>
        <rFont val="TH SarabunIT๙"/>
        <family val="2"/>
      </rPr>
      <t xml:space="preserve">*** </t>
    </r>
    <r>
      <rPr>
        <b/>
        <sz val="16"/>
        <color theme="1"/>
        <rFont val="TH SarabunIT๙"/>
        <family val="2"/>
      </rPr>
      <t>หมายเหตุหน้าที่ผู้รับผิดชอบ กรรมการและเลขานุการ  คณะกรรมการจัดซื้อ/จัดจ้าง</t>
    </r>
  </si>
  <si>
    <t xml:space="preserve"> -</t>
  </si>
  <si>
    <t>(4)  การพิจารณาของหัวหน้างานพัฒนายุทธศาสตร์ แผนงานและงบประมาณ</t>
  </si>
  <si>
    <t>(5)  การพิจารณาของรองฝ่ายยุทธศาสตร์และแผนงาน</t>
  </si>
  <si>
    <t xml:space="preserve"> 7.2.3  </t>
  </si>
  <si>
    <t xml:space="preserve">                   ชิ้น</t>
  </si>
  <si>
    <t>ชื่องาน</t>
  </si>
  <si>
    <t>ชื่อฝ่าย</t>
  </si>
  <si>
    <t xml:space="preserve">    (...)</t>
  </si>
  <si>
    <t xml:space="preserve"> (...)</t>
  </si>
  <si>
    <t xml:space="preserve">      ลงวันที่</t>
  </si>
  <si>
    <t>ลงชื่อ.......................................ประธานกรรมการ</t>
  </si>
  <si>
    <t>ลงชื่อ............................................กรรมการ</t>
  </si>
  <si>
    <t>ว่าง พัสดุจะลงคุม</t>
  </si>
  <si>
    <t xml:space="preserve">      (..............................)</t>
  </si>
  <si>
    <t xml:space="preserve">                     (นายวิสิทธิ์ศักดิ์ แสนโสม)</t>
  </si>
  <si>
    <t>งปม.ที่เหลือ..................................บาท (   )อุดหนุนฯ............................</t>
  </si>
  <si>
    <t xml:space="preserve">   (   )อุดหนุนฯกิจกรรม.....................</t>
  </si>
  <si>
    <t>งปม.ที่ได้รับอนุมัติ...................บาท (   )งบประมาณ.............................</t>
  </si>
  <si>
    <t>นางสาวภัทราวดี ภักดีโชติ</t>
  </si>
  <si>
    <t>นางสาวสุกาญจนา พลเยี่ยม</t>
  </si>
  <si>
    <t>1. นางสาวสุกาญจนา พลเยี่ยม รับผิดชอบฝ่ายบริหารทรัพยากรและฝ่ายวิชาการ</t>
  </si>
  <si>
    <t>2. นางสาวภัทราวดี ภักดีโชติ รับผิดชอบฝ่ายกิจการนักเรียน นักศึกษา และฝ่ายยุทธศาสตร์ฯ</t>
  </si>
  <si>
    <t xml:space="preserve">      (นางสาวศิริลักษณ์ แซ่อุ่น)    </t>
  </si>
  <si>
    <t>7.1.1</t>
  </si>
  <si>
    <t>ชื่อกรรมการ</t>
  </si>
  <si>
    <t xml:space="preserve">การพิจารณาของ หน. แผนกวิชา/งาน </t>
  </si>
  <si>
    <t>ชื่อแผนกวิชา/งาน</t>
  </si>
  <si>
    <r>
      <t>(</t>
    </r>
    <r>
      <rPr>
        <sz val="16"/>
        <color rgb="FFFF0000"/>
        <rFont val="TH SarabunIT๙"/>
        <family val="2"/>
      </rPr>
      <t>.........ชื่อเจ้าของงาน.............</t>
    </r>
    <r>
      <rPr>
        <sz val="16"/>
        <color theme="1"/>
        <rFont val="TH SarabunIT๙"/>
        <family val="2"/>
      </rPr>
      <t>)</t>
    </r>
  </si>
  <si>
    <r>
      <t>(</t>
    </r>
    <r>
      <rPr>
        <sz val="16"/>
        <color rgb="FFFF0000"/>
        <rFont val="TH SarabunIT๙"/>
        <family val="2"/>
      </rPr>
      <t>..........ชื่อหัวหน้า..........</t>
    </r>
    <r>
      <rPr>
        <sz val="16"/>
        <color theme="1"/>
        <rFont val="TH SarabunIT๙"/>
        <family val="2"/>
      </rPr>
      <t>)</t>
    </r>
  </si>
  <si>
    <t>2569</t>
  </si>
  <si>
    <t>วันที่........</t>
  </si>
  <si>
    <t>เดือน.......................พ.ศ.2569</t>
  </si>
  <si>
    <t>วันที่.......</t>
  </si>
  <si>
    <r>
      <t>(3) การพิจารณาของรอง</t>
    </r>
    <r>
      <rPr>
        <b/>
        <sz val="16"/>
        <color rgb="FFFF0000"/>
        <rFont val="TH SarabunIT๙"/>
        <family val="2"/>
      </rPr>
      <t>ฝ่าย.............</t>
    </r>
  </si>
  <si>
    <t>......... เดือน.......................พ.ศ.2569</t>
  </si>
  <si>
    <t>(  ) จัดซื้อ (  ) จัดจ้าง โดยวิธีเฉพาะเจาะจง  ตามกฏกระทรวง  และ พรบ. จัดซื้อจัดจ้างภาครัฐ พ.ศ. 2560</t>
  </si>
  <si>
    <t xml:space="preserve">(  ) ใช้ในราชการสถานศึกษา </t>
  </si>
  <si>
    <t>(   )  หมด</t>
  </si>
  <si>
    <t>...................................</t>
  </si>
  <si>
    <r>
      <t xml:space="preserve">กำหนดเวลาต้องการใช้ </t>
    </r>
    <r>
      <rPr>
        <sz val="16"/>
        <color rgb="FFFF0000"/>
        <rFont val="TH SarabunIT๙"/>
        <family val="2"/>
      </rPr>
      <t>วันที่..........</t>
    </r>
  </si>
  <si>
    <t>( ) มีผลิตผล (  ) ไม่มี</t>
  </si>
  <si>
    <t>19/10/2569 (วันที่ทำขอซื้อขอจ้าง)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</si>
</sst>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43" formatCode="_-* #,##0.00_-;\-* #,##0.00_-;_-* &quot;-&quot;??_-;_-@_-"/>
    <numFmt numFmtId="164" formatCode="[$-187041E]d\ mmmm\ yyyy;@"/>
    <numFmt numFmtId="165" formatCode="_-* #,##0_-;\-* #,##0_-;_-* &quot;-&quot;??_-;_-@_-"/>
  </numFmts>
  <fonts count="26">
    <font>
      <sz val="11"/>
      <color theme="1"/>
      <name val="Calibri"/>
      <charset val="222"/>
      <scheme val="minor"/>
    </font>
    <font>
      <sz val="11"/>
      <color theme="1"/>
      <name val="TH SarabunIT๙"/>
      <family val="2"/>
    </font>
    <font>
      <sz val="14"/>
      <name val="TH SarabunIT๙"/>
      <family val="2"/>
    </font>
    <font>
      <b/>
      <sz val="14"/>
      <name val="TH SarabunIT๙"/>
      <family val="2"/>
    </font>
    <font>
      <sz val="16"/>
      <color theme="1"/>
      <name val="TH SarabunIT๙"/>
      <family val="2"/>
    </font>
    <font>
      <sz val="14"/>
      <name val="TH SarabunPSK"/>
      <family val="2"/>
    </font>
    <font>
      <b/>
      <u/>
      <sz val="14"/>
      <name val="TH SarabunIT๙"/>
      <family val="2"/>
    </font>
    <font>
      <sz val="13"/>
      <name val="TH SarabunIT๙"/>
      <family val="2"/>
    </font>
    <font>
      <sz val="14"/>
      <color rgb="FFC00000"/>
      <name val="TH SarabunIT๙"/>
      <family val="2"/>
    </font>
    <font>
      <sz val="16"/>
      <name val="TH SarabunIT๙"/>
      <family val="2"/>
    </font>
    <font>
      <sz val="14"/>
      <color theme="1"/>
      <name val="TH SarabunIT๙"/>
      <family val="2"/>
    </font>
    <font>
      <sz val="14"/>
      <color theme="1"/>
      <name val="TH SarabunPSK"/>
      <family val="2"/>
    </font>
    <font>
      <sz val="12"/>
      <color theme="1"/>
      <name val="TH SarabunPSK"/>
      <family val="2"/>
    </font>
    <font>
      <b/>
      <sz val="14"/>
      <color rgb="FFC00000"/>
      <name val="TH SarabunIT๙"/>
      <family val="2"/>
    </font>
    <font>
      <sz val="11"/>
      <color theme="1"/>
      <name val="Calibri"/>
      <family val="2"/>
      <scheme val="minor"/>
    </font>
    <font>
      <sz val="14"/>
      <name val="TH SarabunIT๙"/>
      <family val="2"/>
    </font>
    <font>
      <b/>
      <sz val="16"/>
      <color theme="1"/>
      <name val="TH SarabunIT๙"/>
      <family val="2"/>
    </font>
    <font>
      <sz val="16"/>
      <color rgb="FFFF0000"/>
      <name val="TH SarabunIT๙"/>
      <family val="2"/>
    </font>
    <font>
      <sz val="12"/>
      <color theme="1"/>
      <name val="TH SarabunIT๙"/>
      <family val="2"/>
    </font>
    <font>
      <b/>
      <sz val="16"/>
      <color rgb="FFFF0000"/>
      <name val="TH SarabunIT๙"/>
      <family val="2"/>
    </font>
    <font>
      <sz val="16"/>
      <color theme="1"/>
      <name val="TH SarabunPSK"/>
      <family val="2"/>
    </font>
    <font>
      <sz val="14"/>
      <color rgb="FFFF0000"/>
      <name val="TH SarabunIT๙"/>
      <family val="2"/>
    </font>
    <font>
      <sz val="12"/>
      <color rgb="FFFF0000"/>
      <name val="TH SarabunIT๙"/>
      <family val="2"/>
    </font>
    <font>
      <b/>
      <sz val="14"/>
      <color theme="1"/>
      <name val="TH SarabunIT๙"/>
      <family val="2"/>
    </font>
    <font>
      <sz val="8"/>
      <name val="Calibri"/>
      <family val="2"/>
      <scheme val="minor"/>
    </font>
    <font>
      <sz val="13"/>
      <color rgb="FFFF0000"/>
      <name val="TH SarabunIT๙"/>
      <family val="2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tted">
        <color auto="1"/>
      </bottom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/>
      <top/>
      <bottom/>
      <diagonal/>
    </border>
    <border>
      <left/>
      <right/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 style="dotted">
        <color auto="1"/>
      </bottom>
      <diagonal/>
    </border>
    <border>
      <left/>
      <right style="thin">
        <color auto="1"/>
      </right>
      <top/>
      <bottom style="dotted">
        <color auto="1"/>
      </bottom>
      <diagonal/>
    </border>
    <border>
      <left style="thin">
        <color auto="1"/>
      </left>
      <right style="thin">
        <color auto="1"/>
      </right>
      <top/>
      <bottom style="dotted">
        <color auto="1"/>
      </bottom>
      <diagonal/>
    </border>
    <border>
      <left/>
      <right style="thin">
        <color auto="1"/>
      </right>
      <top style="dotted">
        <color auto="1"/>
      </top>
      <bottom style="dotted">
        <color auto="1"/>
      </bottom>
      <diagonal/>
    </border>
    <border>
      <left/>
      <right/>
      <top style="dotted">
        <color auto="1"/>
      </top>
      <bottom style="thin">
        <color auto="1"/>
      </bottom>
      <diagonal/>
    </border>
    <border>
      <left/>
      <right style="thin">
        <color auto="1"/>
      </right>
      <top style="dotted">
        <color auto="1"/>
      </top>
      <bottom style="thin">
        <color auto="1"/>
      </bottom>
      <diagonal/>
    </border>
    <border>
      <left style="thin">
        <color auto="1"/>
      </left>
      <right/>
      <top style="dotted">
        <color auto="1"/>
      </top>
      <bottom style="dotted">
        <color auto="1"/>
      </bottom>
      <diagonal/>
    </border>
    <border>
      <left style="thin">
        <color auto="1"/>
      </left>
      <right/>
      <top/>
      <bottom style="dotted">
        <color auto="1"/>
      </bottom>
      <diagonal/>
    </border>
    <border>
      <left style="thin">
        <color auto="1"/>
      </left>
      <right/>
      <top style="dotted">
        <color auto="1"/>
      </top>
      <bottom/>
      <diagonal/>
    </border>
    <border>
      <left/>
      <right/>
      <top style="dotted">
        <color auto="1"/>
      </top>
      <bottom/>
      <diagonal/>
    </border>
    <border>
      <left style="thin">
        <color auto="1"/>
      </left>
      <right/>
      <top style="dotted">
        <color auto="1"/>
      </top>
      <bottom style="thin">
        <color auto="1"/>
      </bottom>
      <diagonal/>
    </border>
    <border>
      <left style="thin">
        <color auto="1"/>
      </left>
      <right/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</borders>
  <cellStyleXfs count="2">
    <xf numFmtId="0" fontId="0" fillId="0" borderId="0"/>
    <xf numFmtId="43" fontId="14" fillId="0" borderId="0" applyFont="0" applyFill="0" applyBorder="0" applyAlignment="0" applyProtection="0"/>
  </cellStyleXfs>
  <cellXfs count="309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49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16" xfId="0" applyFont="1" applyBorder="1" applyAlignme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vertical="center"/>
    </xf>
    <xf numFmtId="0" fontId="2" fillId="0" borderId="20" xfId="0" applyFont="1" applyBorder="1" applyAlignment="1">
      <alignment horizontal="center" vertical="center"/>
    </xf>
    <xf numFmtId="0" fontId="2" fillId="0" borderId="7" xfId="0" applyFont="1" applyBorder="1" applyAlignment="1">
      <alignment vertical="center"/>
    </xf>
    <xf numFmtId="49" fontId="3" fillId="0" borderId="0" xfId="0" applyNumberFormat="1" applyFont="1" applyAlignment="1">
      <alignment vertical="center"/>
    </xf>
    <xf numFmtId="0" fontId="2" fillId="0" borderId="6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49" fontId="2" fillId="0" borderId="21" xfId="0" applyNumberFormat="1" applyFont="1" applyBorder="1" applyAlignment="1">
      <alignment vertical="center"/>
    </xf>
    <xf numFmtId="0" fontId="2" fillId="0" borderId="23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43" fontId="2" fillId="0" borderId="13" xfId="1" applyFont="1" applyBorder="1" applyAlignment="1">
      <alignment vertical="center"/>
    </xf>
    <xf numFmtId="0" fontId="2" fillId="0" borderId="25" xfId="0" applyFont="1" applyBorder="1" applyAlignment="1">
      <alignment horizontal="center" vertical="center"/>
    </xf>
    <xf numFmtId="0" fontId="2" fillId="0" borderId="17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2" fillId="0" borderId="24" xfId="0" applyFont="1" applyBorder="1" applyAlignment="1">
      <alignment vertical="center"/>
    </xf>
    <xf numFmtId="49" fontId="2" fillId="0" borderId="21" xfId="0" applyNumberFormat="1" applyFont="1" applyBorder="1" applyAlignment="1">
      <alignment horizontal="center" vertical="center"/>
    </xf>
    <xf numFmtId="43" fontId="2" fillId="0" borderId="18" xfId="1" applyFont="1" applyBorder="1" applyAlignment="1">
      <alignment horizontal="center" vertical="center"/>
    </xf>
    <xf numFmtId="165" fontId="2" fillId="0" borderId="17" xfId="1" applyNumberFormat="1" applyFont="1" applyBorder="1" applyAlignment="1">
      <alignment horizontal="center" vertical="center"/>
    </xf>
    <xf numFmtId="43" fontId="2" fillId="0" borderId="17" xfId="1" applyFont="1" applyBorder="1" applyAlignment="1">
      <alignment vertical="center"/>
    </xf>
    <xf numFmtId="165" fontId="2" fillId="0" borderId="18" xfId="1" applyNumberFormat="1" applyFont="1" applyBorder="1" applyAlignment="1">
      <alignment horizontal="center" vertical="center"/>
    </xf>
    <xf numFmtId="41" fontId="2" fillId="0" borderId="18" xfId="0" applyNumberFormat="1" applyFont="1" applyBorder="1" applyAlignment="1">
      <alignment horizontal="center" vertical="center"/>
    </xf>
    <xf numFmtId="41" fontId="2" fillId="0" borderId="17" xfId="0" applyNumberFormat="1" applyFont="1" applyBorder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/>
    </xf>
    <xf numFmtId="41" fontId="2" fillId="0" borderId="26" xfId="0" applyNumberFormat="1" applyFont="1" applyBorder="1" applyAlignment="1">
      <alignment horizontal="center" vertical="center"/>
    </xf>
    <xf numFmtId="41" fontId="2" fillId="0" borderId="20" xfId="0" applyNumberFormat="1" applyFont="1" applyBorder="1" applyAlignment="1">
      <alignment horizontal="center" vertical="center"/>
    </xf>
    <xf numFmtId="43" fontId="2" fillId="0" borderId="20" xfId="1" applyFont="1" applyBorder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22" xfId="0" applyFont="1" applyBorder="1" applyAlignment="1">
      <alignment vertical="center"/>
    </xf>
    <xf numFmtId="0" fontId="8" fillId="0" borderId="0" xfId="0" applyFont="1"/>
    <xf numFmtId="41" fontId="2" fillId="0" borderId="0" xfId="0" applyNumberFormat="1" applyFont="1" applyAlignment="1">
      <alignment horizontal="left" vertical="center"/>
    </xf>
    <xf numFmtId="41" fontId="2" fillId="0" borderId="0" xfId="0" applyNumberFormat="1" applyFont="1" applyAlignment="1">
      <alignment vertical="center"/>
    </xf>
    <xf numFmtId="165" fontId="2" fillId="0" borderId="13" xfId="1" applyNumberFormat="1" applyFont="1" applyBorder="1" applyAlignment="1">
      <alignment horizontal="center" vertical="center"/>
    </xf>
    <xf numFmtId="43" fontId="2" fillId="0" borderId="18" xfId="1" applyFont="1" applyBorder="1" applyAlignment="1">
      <alignment vertical="center"/>
    </xf>
    <xf numFmtId="165" fontId="2" fillId="0" borderId="18" xfId="1" applyNumberFormat="1" applyFont="1" applyBorder="1" applyAlignment="1">
      <alignment horizontal="left" vertical="center"/>
    </xf>
    <xf numFmtId="165" fontId="2" fillId="0" borderId="18" xfId="0" applyNumberFormat="1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" fillId="0" borderId="4" xfId="0" applyFont="1" applyBorder="1" applyAlignment="1">
      <alignment vertical="center"/>
    </xf>
    <xf numFmtId="0" fontId="2" fillId="0" borderId="25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29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0" fontId="2" fillId="0" borderId="28" xfId="0" applyFont="1" applyBorder="1" applyAlignment="1">
      <alignment vertical="center"/>
    </xf>
    <xf numFmtId="0" fontId="2" fillId="0" borderId="32" xfId="0" applyFont="1" applyBorder="1" applyAlignment="1">
      <alignment vertical="center"/>
    </xf>
    <xf numFmtId="0" fontId="2" fillId="0" borderId="27" xfId="0" applyFont="1" applyBorder="1" applyAlignment="1">
      <alignment vertical="center"/>
    </xf>
    <xf numFmtId="43" fontId="2" fillId="0" borderId="0" xfId="1" applyFont="1" applyBorder="1" applyAlignment="1">
      <alignment horizontal="center" vertical="center"/>
    </xf>
    <xf numFmtId="43" fontId="2" fillId="0" borderId="20" xfId="1" applyFont="1" applyBorder="1" applyAlignment="1">
      <alignment horizontal="center" vertical="center"/>
    </xf>
    <xf numFmtId="0" fontId="10" fillId="0" borderId="0" xfId="0" applyFont="1"/>
    <xf numFmtId="0" fontId="2" fillId="0" borderId="26" xfId="0" applyFont="1" applyBorder="1" applyAlignment="1">
      <alignment vertical="center"/>
    </xf>
    <xf numFmtId="0" fontId="11" fillId="0" borderId="0" xfId="0" applyFont="1" applyAlignment="1">
      <alignment horizontal="left" vertical="top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left" vertical="top"/>
    </xf>
    <xf numFmtId="0" fontId="11" fillId="0" borderId="0" xfId="0" applyFont="1" applyAlignment="1">
      <alignment horizontal="left" vertical="center"/>
    </xf>
    <xf numFmtId="49" fontId="15" fillId="0" borderId="0" xfId="0" applyNumberFormat="1" applyFont="1" applyAlignment="1">
      <alignment vertical="center"/>
    </xf>
    <xf numFmtId="0" fontId="15" fillId="0" borderId="0" xfId="0" applyFont="1" applyAlignment="1">
      <alignment vertical="center"/>
    </xf>
    <xf numFmtId="0" fontId="15" fillId="0" borderId="0" xfId="0" applyFont="1" applyAlignment="1">
      <alignment horizontal="right" vertical="center"/>
    </xf>
    <xf numFmtId="49" fontId="15" fillId="0" borderId="21" xfId="0" applyNumberFormat="1" applyFont="1" applyBorder="1" applyAlignment="1">
      <alignment vertical="center"/>
    </xf>
    <xf numFmtId="0" fontId="10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37" xfId="0" applyFont="1" applyBorder="1" applyAlignment="1">
      <alignment horizontal="left" vertical="center"/>
    </xf>
    <xf numFmtId="0" fontId="4" fillId="0" borderId="0" xfId="0" applyFont="1" applyAlignment="1">
      <alignment horizontal="left"/>
    </xf>
    <xf numFmtId="0" fontId="4" fillId="0" borderId="13" xfId="0" applyFont="1" applyBorder="1" applyAlignment="1">
      <alignment horizontal="left" vertical="center"/>
    </xf>
    <xf numFmtId="0" fontId="16" fillId="0" borderId="0" xfId="0" applyFont="1" applyAlignment="1">
      <alignment horizontal="left"/>
    </xf>
    <xf numFmtId="0" fontId="4" fillId="0" borderId="0" xfId="0" applyFont="1" applyAlignment="1">
      <alignment vertical="center"/>
    </xf>
    <xf numFmtId="0" fontId="10" fillId="0" borderId="0" xfId="0" applyFont="1" applyAlignment="1">
      <alignment horizontal="left" vertical="top"/>
    </xf>
    <xf numFmtId="0" fontId="4" fillId="0" borderId="0" xfId="0" applyFont="1" applyAlignment="1">
      <alignment horizontal="left" vertical="top"/>
    </xf>
    <xf numFmtId="0" fontId="4" fillId="0" borderId="37" xfId="0" applyFont="1" applyBorder="1" applyAlignment="1">
      <alignment horizontal="left" vertical="top"/>
    </xf>
    <xf numFmtId="0" fontId="4" fillId="0" borderId="21" xfId="0" applyFont="1" applyBorder="1" applyAlignment="1">
      <alignment horizontal="left" vertical="top"/>
    </xf>
    <xf numFmtId="0" fontId="4" fillId="0" borderId="13" xfId="0" applyFont="1" applyBorder="1" applyAlignment="1">
      <alignment horizontal="left" vertical="top"/>
    </xf>
    <xf numFmtId="0" fontId="4" fillId="0" borderId="23" xfId="0" applyFont="1" applyBorder="1" applyAlignment="1">
      <alignment horizontal="left" vertical="top"/>
    </xf>
    <xf numFmtId="0" fontId="4" fillId="0" borderId="16" xfId="0" applyFont="1" applyBorder="1" applyAlignment="1">
      <alignment horizontal="left" vertical="top"/>
    </xf>
    <xf numFmtId="0" fontId="4" fillId="0" borderId="21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18" fillId="0" borderId="0" xfId="0" applyFont="1" applyAlignment="1">
      <alignment horizontal="left" vertical="top"/>
    </xf>
    <xf numFmtId="0" fontId="4" fillId="0" borderId="12" xfId="0" applyFont="1" applyBorder="1" applyAlignment="1">
      <alignment horizontal="center" vertical="center"/>
    </xf>
    <xf numFmtId="43" fontId="4" fillId="0" borderId="12" xfId="1" applyFont="1" applyBorder="1" applyAlignment="1">
      <alignment horizontal="center" vertical="center"/>
    </xf>
    <xf numFmtId="43" fontId="4" fillId="0" borderId="12" xfId="1" applyFont="1" applyBorder="1" applyAlignment="1">
      <alignment horizontal="left" vertical="top"/>
    </xf>
    <xf numFmtId="43" fontId="4" fillId="0" borderId="12" xfId="1" applyFont="1" applyBorder="1" applyAlignment="1">
      <alignment horizontal="left" vertical="center"/>
    </xf>
    <xf numFmtId="0" fontId="16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43" fontId="4" fillId="0" borderId="3" xfId="1" applyFont="1" applyBorder="1" applyAlignment="1">
      <alignment vertical="center"/>
    </xf>
    <xf numFmtId="0" fontId="16" fillId="0" borderId="3" xfId="0" applyFont="1" applyBorder="1" applyAlignment="1">
      <alignment vertical="center"/>
    </xf>
    <xf numFmtId="0" fontId="4" fillId="0" borderId="31" xfId="0" applyFont="1" applyBorder="1" applyAlignment="1">
      <alignment horizontal="left" vertical="center"/>
    </xf>
    <xf numFmtId="43" fontId="4" fillId="0" borderId="4" xfId="1" applyFont="1" applyBorder="1" applyAlignment="1">
      <alignment vertical="center"/>
    </xf>
    <xf numFmtId="0" fontId="4" fillId="0" borderId="16" xfId="0" applyFont="1" applyBorder="1" applyAlignment="1">
      <alignment horizontal="left" vertical="center"/>
    </xf>
    <xf numFmtId="0" fontId="4" fillId="0" borderId="21" xfId="0" applyFont="1" applyBorder="1" applyAlignment="1">
      <alignment vertical="center"/>
    </xf>
    <xf numFmtId="0" fontId="4" fillId="0" borderId="37" xfId="0" applyFont="1" applyBorder="1" applyAlignment="1">
      <alignment vertical="center"/>
    </xf>
    <xf numFmtId="0" fontId="17" fillId="0" borderId="0" xfId="0" applyFont="1" applyAlignment="1">
      <alignment horizontal="left" vertical="center"/>
    </xf>
    <xf numFmtId="43" fontId="16" fillId="0" borderId="21" xfId="1" applyFont="1" applyBorder="1" applyAlignment="1">
      <alignment vertical="center"/>
    </xf>
    <xf numFmtId="43" fontId="4" fillId="0" borderId="0" xfId="1" applyFont="1" applyBorder="1" applyAlignment="1">
      <alignment vertical="center"/>
    </xf>
    <xf numFmtId="43" fontId="4" fillId="0" borderId="37" xfId="1" applyFont="1" applyBorder="1" applyAlignment="1">
      <alignment vertical="center"/>
    </xf>
    <xf numFmtId="0" fontId="17" fillId="0" borderId="38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17" fillId="0" borderId="3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16" fillId="0" borderId="0" xfId="0" applyFont="1" applyAlignment="1">
      <alignment horizontal="left" vertical="center"/>
    </xf>
    <xf numFmtId="0" fontId="16" fillId="0" borderId="21" xfId="0" applyFont="1" applyBorder="1" applyAlignment="1">
      <alignment horizontal="left" vertical="center"/>
    </xf>
    <xf numFmtId="0" fontId="10" fillId="0" borderId="7" xfId="0" applyFont="1" applyBorder="1" applyAlignment="1">
      <alignment horizontal="left" vertical="center"/>
    </xf>
    <xf numFmtId="0" fontId="4" fillId="0" borderId="38" xfId="0" applyFont="1" applyBorder="1" applyAlignment="1">
      <alignment vertical="center"/>
    </xf>
    <xf numFmtId="0" fontId="4" fillId="0" borderId="40" xfId="0" applyFont="1" applyBorder="1" applyAlignment="1">
      <alignment horizontal="left" vertical="center"/>
    </xf>
    <xf numFmtId="0" fontId="4" fillId="0" borderId="16" xfId="0" applyFont="1" applyBorder="1" applyAlignment="1">
      <alignment vertical="center"/>
    </xf>
    <xf numFmtId="0" fontId="4" fillId="0" borderId="8" xfId="0" applyFont="1" applyBorder="1" applyAlignment="1">
      <alignment horizontal="left" vertical="center"/>
    </xf>
    <xf numFmtId="0" fontId="4" fillId="0" borderId="7" xfId="0" applyFont="1" applyBorder="1" applyAlignment="1">
      <alignment vertical="center"/>
    </xf>
    <xf numFmtId="0" fontId="4" fillId="0" borderId="21" xfId="0" applyFont="1" applyBorder="1" applyAlignment="1">
      <alignment horizontal="right" vertical="center"/>
    </xf>
    <xf numFmtId="0" fontId="16" fillId="0" borderId="7" xfId="0" applyFont="1" applyBorder="1" applyAlignment="1">
      <alignment vertical="center"/>
    </xf>
    <xf numFmtId="0" fontId="4" fillId="0" borderId="0" xfId="0" applyFont="1" applyAlignment="1">
      <alignment horizontal="right" vertical="center"/>
    </xf>
    <xf numFmtId="0" fontId="16" fillId="0" borderId="1" xfId="0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0" fontId="16" fillId="0" borderId="12" xfId="0" applyFont="1" applyBorder="1" applyAlignment="1">
      <alignment horizontal="center" vertical="center"/>
    </xf>
    <xf numFmtId="0" fontId="16" fillId="0" borderId="6" xfId="0" applyFont="1" applyBorder="1" applyAlignment="1">
      <alignment horizontal="center"/>
    </xf>
    <xf numFmtId="43" fontId="4" fillId="0" borderId="5" xfId="1" applyFont="1" applyBorder="1" applyAlignment="1">
      <alignment horizontal="center"/>
    </xf>
    <xf numFmtId="43" fontId="4" fillId="0" borderId="6" xfId="1" applyFont="1" applyBorder="1" applyAlignment="1">
      <alignment horizontal="center"/>
    </xf>
    <xf numFmtId="43" fontId="4" fillId="0" borderId="12" xfId="1" applyFont="1" applyBorder="1" applyAlignment="1">
      <alignment horizontal="left"/>
    </xf>
    <xf numFmtId="0" fontId="4" fillId="0" borderId="12" xfId="0" applyFont="1" applyBorder="1" applyAlignment="1">
      <alignment horizontal="left" vertical="center"/>
    </xf>
    <xf numFmtId="43" fontId="4" fillId="0" borderId="6" xfId="1" applyFont="1" applyBorder="1" applyAlignment="1">
      <alignment horizontal="center" vertical="top"/>
    </xf>
    <xf numFmtId="0" fontId="4" fillId="0" borderId="6" xfId="0" applyFont="1" applyBorder="1" applyAlignment="1">
      <alignment horizontal="center"/>
    </xf>
    <xf numFmtId="43" fontId="4" fillId="0" borderId="5" xfId="1" applyFont="1" applyBorder="1" applyAlignment="1">
      <alignment horizontal="center" vertical="top"/>
    </xf>
    <xf numFmtId="0" fontId="4" fillId="0" borderId="12" xfId="0" applyFont="1" applyBorder="1" applyAlignment="1">
      <alignment horizontal="center"/>
    </xf>
    <xf numFmtId="0" fontId="10" fillId="0" borderId="9" xfId="0" applyFont="1" applyBorder="1" applyAlignment="1">
      <alignment horizontal="center" vertical="center"/>
    </xf>
    <xf numFmtId="0" fontId="4" fillId="0" borderId="12" xfId="0" applyFont="1" applyBorder="1" applyAlignment="1">
      <alignment horizontal="left" vertical="top"/>
    </xf>
    <xf numFmtId="43" fontId="4" fillId="0" borderId="0" xfId="0" applyNumberFormat="1" applyFont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4" fillId="0" borderId="15" xfId="0" applyFont="1" applyBorder="1" applyAlignment="1">
      <alignment horizontal="left" vertical="center"/>
    </xf>
    <xf numFmtId="0" fontId="4" fillId="0" borderId="3" xfId="0" applyFont="1" applyBorder="1" applyAlignment="1">
      <alignment horizontal="center" vertical="center"/>
    </xf>
    <xf numFmtId="0" fontId="20" fillId="0" borderId="0" xfId="0" applyFont="1" applyAlignment="1">
      <alignment horizontal="left" vertical="top"/>
    </xf>
    <xf numFmtId="0" fontId="4" fillId="0" borderId="38" xfId="0" applyFont="1" applyBorder="1" applyAlignment="1">
      <alignment horizontal="left" vertical="center"/>
    </xf>
    <xf numFmtId="43" fontId="18" fillId="0" borderId="5" xfId="1" applyFont="1" applyBorder="1" applyAlignment="1">
      <alignment horizontal="center" vertical="top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9" xfId="0" applyFont="1" applyBorder="1" applyAlignment="1">
      <alignment horizontal="left" vertical="top"/>
    </xf>
    <xf numFmtId="0" fontId="4" fillId="0" borderId="10" xfId="0" applyFont="1" applyBorder="1" applyAlignment="1">
      <alignment horizontal="left" vertical="top"/>
    </xf>
    <xf numFmtId="0" fontId="4" fillId="0" borderId="11" xfId="0" applyFont="1" applyBorder="1" applyAlignment="1">
      <alignment horizontal="left" vertical="top"/>
    </xf>
    <xf numFmtId="43" fontId="10" fillId="0" borderId="9" xfId="1" applyFont="1" applyBorder="1" applyAlignment="1">
      <alignment horizontal="center" vertical="top"/>
    </xf>
    <xf numFmtId="43" fontId="10" fillId="0" borderId="11" xfId="1" applyFont="1" applyBorder="1" applyAlignment="1">
      <alignment horizontal="center" vertical="top"/>
    </xf>
    <xf numFmtId="0" fontId="4" fillId="0" borderId="12" xfId="0" applyFont="1" applyBorder="1" applyAlignment="1">
      <alignment horizontal="left"/>
    </xf>
    <xf numFmtId="0" fontId="17" fillId="0" borderId="8" xfId="0" applyFont="1" applyBorder="1" applyAlignment="1">
      <alignment horizontal="left" vertical="center"/>
    </xf>
    <xf numFmtId="0" fontId="17" fillId="0" borderId="13" xfId="0" applyFont="1" applyBorder="1" applyAlignment="1">
      <alignment horizontal="left" vertical="center"/>
    </xf>
    <xf numFmtId="0" fontId="10" fillId="0" borderId="6" xfId="0" applyFont="1" applyBorder="1" applyAlignment="1">
      <alignment horizontal="left" vertical="center"/>
    </xf>
    <xf numFmtId="0" fontId="23" fillId="0" borderId="21" xfId="0" applyFont="1" applyBorder="1" applyAlignment="1">
      <alignment horizontal="left" vertical="center"/>
    </xf>
    <xf numFmtId="0" fontId="23" fillId="0" borderId="2" xfId="0" applyFont="1" applyBorder="1" applyAlignment="1">
      <alignment horizontal="left" vertical="center"/>
    </xf>
    <xf numFmtId="0" fontId="17" fillId="0" borderId="0" xfId="0" applyFont="1" applyAlignment="1">
      <alignment vertical="center"/>
    </xf>
    <xf numFmtId="0" fontId="4" fillId="0" borderId="7" xfId="0" applyFont="1" applyBorder="1" applyAlignment="1">
      <alignment horizontal="right" vertical="center"/>
    </xf>
    <xf numFmtId="49" fontId="2" fillId="0" borderId="13" xfId="0" applyNumberFormat="1" applyFont="1" applyBorder="1" applyAlignment="1">
      <alignment horizontal="center" vertical="center"/>
    </xf>
    <xf numFmtId="0" fontId="17" fillId="0" borderId="7" xfId="0" applyFont="1" applyBorder="1" applyAlignment="1">
      <alignment horizontal="left" vertical="center"/>
    </xf>
    <xf numFmtId="43" fontId="4" fillId="0" borderId="9" xfId="1" applyFont="1" applyBorder="1" applyAlignment="1">
      <alignment horizontal="center" vertical="top"/>
    </xf>
    <xf numFmtId="43" fontId="4" fillId="0" borderId="11" xfId="1" applyFont="1" applyBorder="1" applyAlignment="1">
      <alignment horizontal="center" vertical="top"/>
    </xf>
    <xf numFmtId="43" fontId="10" fillId="0" borderId="9" xfId="1" applyFont="1" applyBorder="1" applyAlignment="1">
      <alignment horizontal="center" vertical="top"/>
    </xf>
    <xf numFmtId="43" fontId="10" fillId="0" borderId="11" xfId="1" applyFont="1" applyBorder="1" applyAlignment="1">
      <alignment horizontal="center" vertical="top"/>
    </xf>
    <xf numFmtId="0" fontId="4" fillId="0" borderId="9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43" fontId="4" fillId="0" borderId="9" xfId="1" applyFont="1" applyBorder="1" applyAlignment="1">
      <alignment horizontal="center" vertical="center"/>
    </xf>
    <xf numFmtId="43" fontId="4" fillId="0" borderId="11" xfId="1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4" fillId="0" borderId="38" xfId="0" applyFont="1" applyBorder="1" applyAlignment="1">
      <alignment horizontal="left" vertical="center"/>
    </xf>
    <xf numFmtId="0" fontId="16" fillId="0" borderId="9" xfId="0" applyFont="1" applyBorder="1" applyAlignment="1">
      <alignment horizontal="left" vertical="top"/>
    </xf>
    <xf numFmtId="0" fontId="16" fillId="0" borderId="10" xfId="0" applyFont="1" applyBorder="1" applyAlignment="1">
      <alignment horizontal="left" vertical="top"/>
    </xf>
    <xf numFmtId="0" fontId="16" fillId="0" borderId="11" xfId="0" applyFont="1" applyBorder="1" applyAlignment="1">
      <alignment horizontal="left" vertical="top"/>
    </xf>
    <xf numFmtId="0" fontId="4" fillId="0" borderId="9" xfId="0" applyFont="1" applyBorder="1" applyAlignment="1">
      <alignment horizontal="left" vertical="top"/>
    </xf>
    <xf numFmtId="0" fontId="4" fillId="0" borderId="10" xfId="0" applyFont="1" applyBorder="1" applyAlignment="1">
      <alignment horizontal="left" vertical="top"/>
    </xf>
    <xf numFmtId="0" fontId="4" fillId="0" borderId="11" xfId="0" applyFont="1" applyBorder="1" applyAlignment="1">
      <alignment horizontal="left" vertical="top"/>
    </xf>
    <xf numFmtId="2" fontId="4" fillId="0" borderId="9" xfId="0" applyNumberFormat="1" applyFont="1" applyBorder="1" applyAlignment="1">
      <alignment horizontal="left" vertical="top"/>
    </xf>
    <xf numFmtId="2" fontId="4" fillId="0" borderId="10" xfId="0" applyNumberFormat="1" applyFont="1" applyBorder="1" applyAlignment="1">
      <alignment horizontal="left" vertical="top"/>
    </xf>
    <xf numFmtId="2" fontId="4" fillId="0" borderId="11" xfId="0" applyNumberFormat="1" applyFont="1" applyBorder="1" applyAlignment="1">
      <alignment horizontal="left" vertical="top"/>
    </xf>
    <xf numFmtId="43" fontId="4" fillId="0" borderId="9" xfId="1" applyFont="1" applyBorder="1" applyAlignment="1">
      <alignment horizontal="center"/>
    </xf>
    <xf numFmtId="43" fontId="4" fillId="0" borderId="11" xfId="1" applyFont="1" applyBorder="1" applyAlignment="1">
      <alignment horizontal="center"/>
    </xf>
    <xf numFmtId="0" fontId="16" fillId="0" borderId="0" xfId="0" applyFont="1" applyAlignment="1">
      <alignment horizontal="center" vertical="top"/>
    </xf>
    <xf numFmtId="0" fontId="16" fillId="0" borderId="37" xfId="0" applyFont="1" applyBorder="1" applyAlignment="1">
      <alignment horizontal="center" vertical="top"/>
    </xf>
    <xf numFmtId="0" fontId="16" fillId="0" borderId="37" xfId="0" applyFont="1" applyBorder="1" applyAlignment="1">
      <alignment horizontal="center" vertical="center"/>
    </xf>
    <xf numFmtId="0" fontId="17" fillId="0" borderId="13" xfId="0" applyFont="1" applyBorder="1" applyAlignment="1">
      <alignment horizontal="left" vertical="center"/>
    </xf>
    <xf numFmtId="0" fontId="4" fillId="0" borderId="9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2" xfId="0" applyFont="1" applyBorder="1" applyAlignment="1">
      <alignment horizontal="left" vertical="center"/>
    </xf>
    <xf numFmtId="43" fontId="10" fillId="0" borderId="9" xfId="1" applyFont="1" applyBorder="1" applyAlignment="1">
      <alignment horizontal="center" vertical="center"/>
    </xf>
    <xf numFmtId="43" fontId="10" fillId="0" borderId="11" xfId="1" applyFont="1" applyBorder="1" applyAlignment="1">
      <alignment horizontal="center" vertical="center"/>
    </xf>
    <xf numFmtId="43" fontId="4" fillId="0" borderId="12" xfId="1" applyFont="1" applyBorder="1" applyAlignment="1">
      <alignment horizontal="center" vertical="center"/>
    </xf>
    <xf numFmtId="0" fontId="21" fillId="0" borderId="13" xfId="0" applyFont="1" applyBorder="1" applyAlignment="1">
      <alignment horizontal="center" vertical="center"/>
    </xf>
    <xf numFmtId="0" fontId="22" fillId="0" borderId="13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16" fillId="0" borderId="1" xfId="0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49" fontId="16" fillId="0" borderId="9" xfId="0" applyNumberFormat="1" applyFont="1" applyBorder="1" applyAlignment="1">
      <alignment horizontal="left"/>
    </xf>
    <xf numFmtId="49" fontId="16" fillId="0" borderId="10" xfId="0" applyNumberFormat="1" applyFont="1" applyBorder="1" applyAlignment="1">
      <alignment horizontal="left"/>
    </xf>
    <xf numFmtId="49" fontId="16" fillId="0" borderId="11" xfId="0" applyNumberFormat="1" applyFont="1" applyBorder="1" applyAlignment="1">
      <alignment horizontal="left"/>
    </xf>
    <xf numFmtId="0" fontId="16" fillId="0" borderId="2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16" fillId="0" borderId="6" xfId="0" applyFont="1" applyBorder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0" fontId="16" fillId="0" borderId="8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17" fillId="0" borderId="7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6" fillId="0" borderId="9" xfId="0" applyFont="1" applyBorder="1" applyAlignment="1">
      <alignment horizontal="center" vertical="center"/>
    </xf>
    <xf numFmtId="0" fontId="16" fillId="0" borderId="11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41" fontId="2" fillId="0" borderId="26" xfId="0" applyNumberFormat="1" applyFont="1" applyBorder="1" applyAlignment="1">
      <alignment horizontal="left" vertical="center"/>
    </xf>
    <xf numFmtId="41" fontId="2" fillId="0" borderId="27" xfId="0" applyNumberFormat="1" applyFont="1" applyBorder="1" applyAlignment="1">
      <alignment horizontal="left" vertical="center"/>
    </xf>
    <xf numFmtId="43" fontId="2" fillId="0" borderId="32" xfId="1" applyFont="1" applyBorder="1" applyAlignment="1">
      <alignment horizontal="center" vertical="center"/>
    </xf>
    <xf numFmtId="43" fontId="2" fillId="0" borderId="27" xfId="1" applyFont="1" applyBorder="1" applyAlignment="1">
      <alignment horizontal="center" vertical="center"/>
    </xf>
    <xf numFmtId="0" fontId="2" fillId="0" borderId="22" xfId="0" applyFont="1" applyBorder="1" applyAlignment="1">
      <alignment horizontal="left" vertical="center"/>
    </xf>
    <xf numFmtId="43" fontId="2" fillId="0" borderId="9" xfId="1" applyFont="1" applyBorder="1" applyAlignment="1">
      <alignment horizontal="center" vertical="center"/>
    </xf>
    <xf numFmtId="43" fontId="2" fillId="0" borderId="11" xfId="1" applyFont="1" applyBorder="1" applyAlignment="1">
      <alignment horizontal="center" vertical="center"/>
    </xf>
    <xf numFmtId="0" fontId="2" fillId="0" borderId="2" xfId="0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41" fontId="2" fillId="0" borderId="18" xfId="0" applyNumberFormat="1" applyFont="1" applyBorder="1" applyAlignment="1">
      <alignment horizontal="left" vertical="center"/>
    </xf>
    <xf numFmtId="41" fontId="2" fillId="0" borderId="25" xfId="0" applyNumberFormat="1" applyFont="1" applyBorder="1" applyAlignment="1">
      <alignment horizontal="left" vertical="center"/>
    </xf>
    <xf numFmtId="43" fontId="2" fillId="0" borderId="35" xfId="1" applyFont="1" applyBorder="1" applyAlignment="1">
      <alignment horizontal="center" vertical="center"/>
    </xf>
    <xf numFmtId="43" fontId="2" fillId="0" borderId="36" xfId="1" applyFont="1" applyBorder="1" applyAlignment="1">
      <alignment horizontal="center" vertical="center"/>
    </xf>
    <xf numFmtId="0" fontId="2" fillId="0" borderId="21" xfId="0" applyFont="1" applyBorder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/>
    </xf>
    <xf numFmtId="43" fontId="2" fillId="0" borderId="2" xfId="1" applyFont="1" applyBorder="1" applyAlignment="1">
      <alignment horizontal="center" vertical="center"/>
    </xf>
    <xf numFmtId="43" fontId="2" fillId="0" borderId="4" xfId="1" applyFont="1" applyBorder="1" applyAlignment="1">
      <alignment horizontal="center" vertical="center"/>
    </xf>
    <xf numFmtId="43" fontId="2" fillId="0" borderId="33" xfId="1" applyFont="1" applyBorder="1" applyAlignment="1">
      <alignment horizontal="center" vertical="center"/>
    </xf>
    <xf numFmtId="43" fontId="2" fillId="0" borderId="34" xfId="1" applyFont="1" applyBorder="1" applyAlignment="1">
      <alignment horizontal="center" vertical="center"/>
    </xf>
    <xf numFmtId="43" fontId="2" fillId="0" borderId="21" xfId="1" applyFont="1" applyBorder="1" applyAlignment="1">
      <alignment horizontal="center" vertical="center"/>
    </xf>
    <xf numFmtId="43" fontId="2" fillId="0" borderId="37" xfId="1" applyFont="1" applyBorder="1" applyAlignment="1">
      <alignment horizontal="center" vertical="center"/>
    </xf>
    <xf numFmtId="43" fontId="2" fillId="0" borderId="28" xfId="1" applyFont="1" applyBorder="1" applyAlignment="1">
      <alignment horizontal="center" vertical="center"/>
    </xf>
    <xf numFmtId="43" fontId="2" fillId="0" borderId="18" xfId="1" applyFont="1" applyBorder="1" applyAlignment="1">
      <alignment horizontal="center" vertical="center"/>
    </xf>
    <xf numFmtId="43" fontId="2" fillId="0" borderId="30" xfId="1" applyFont="1" applyBorder="1" applyAlignment="1">
      <alignment horizontal="center" vertical="center"/>
    </xf>
    <xf numFmtId="43" fontId="2" fillId="0" borderId="31" xfId="1" applyFont="1" applyBorder="1" applyAlignment="1">
      <alignment horizontal="center" vertical="center"/>
    </xf>
    <xf numFmtId="41" fontId="2" fillId="0" borderId="22" xfId="0" applyNumberFormat="1" applyFont="1" applyBorder="1" applyAlignment="1">
      <alignment horizontal="left" vertical="center"/>
    </xf>
    <xf numFmtId="41" fontId="2" fillId="0" borderId="18" xfId="0" applyNumberFormat="1" applyFont="1" applyBorder="1" applyAlignment="1">
      <alignment horizontal="center" vertical="center"/>
    </xf>
    <xf numFmtId="41" fontId="2" fillId="0" borderId="25" xfId="0" applyNumberFormat="1" applyFont="1" applyBorder="1" applyAlignment="1">
      <alignment horizontal="center" vertical="center"/>
    </xf>
    <xf numFmtId="43" fontId="7" fillId="0" borderId="13" xfId="0" applyNumberFormat="1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43" fontId="2" fillId="0" borderId="22" xfId="1" applyFont="1" applyBorder="1" applyAlignment="1">
      <alignment horizontal="center" vertical="center"/>
    </xf>
    <xf numFmtId="43" fontId="5" fillId="0" borderId="16" xfId="1" applyFont="1" applyBorder="1" applyAlignment="1">
      <alignment horizontal="center" vertical="center"/>
    </xf>
    <xf numFmtId="43" fontId="2" fillId="0" borderId="16" xfId="1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43" fontId="2" fillId="0" borderId="19" xfId="1" applyFont="1" applyBorder="1" applyAlignment="1">
      <alignment horizontal="center" vertical="center"/>
    </xf>
    <xf numFmtId="43" fontId="2" fillId="0" borderId="19" xfId="1" applyFont="1" applyBorder="1" applyAlignment="1">
      <alignment horizontal="left"/>
    </xf>
    <xf numFmtId="0" fontId="3" fillId="0" borderId="0" xfId="0" applyFont="1" applyAlignment="1">
      <alignment horizontal="center" vertical="center"/>
    </xf>
    <xf numFmtId="0" fontId="2" fillId="0" borderId="16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0" fontId="4" fillId="0" borderId="13" xfId="0" applyFont="1" applyBorder="1" applyAlignment="1">
      <alignment horizontal="left"/>
    </xf>
    <xf numFmtId="0" fontId="1" fillId="0" borderId="13" xfId="0" applyFont="1" applyBorder="1" applyAlignment="1">
      <alignment horizontal="left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164" fontId="17" fillId="0" borderId="0" xfId="0" applyNumberFormat="1" applyFont="1" applyAlignment="1">
      <alignment horizontal="left" vertical="top"/>
    </xf>
    <xf numFmtId="0" fontId="21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17" fillId="0" borderId="37" xfId="0" applyFont="1" applyBorder="1" applyAlignment="1">
      <alignment vertical="center"/>
    </xf>
    <xf numFmtId="164" fontId="17" fillId="0" borderId="37" xfId="0" applyNumberFormat="1" applyFont="1" applyBorder="1" applyAlignment="1">
      <alignment horizontal="left" vertical="center"/>
    </xf>
    <xf numFmtId="164" fontId="17" fillId="0" borderId="8" xfId="0" applyNumberFormat="1" applyFont="1" applyBorder="1" applyAlignment="1">
      <alignment horizontal="left" vertical="center"/>
    </xf>
    <xf numFmtId="164" fontId="17" fillId="0" borderId="13" xfId="0" applyNumberFormat="1" applyFont="1" applyBorder="1" applyAlignment="1">
      <alignment horizontal="left" vertical="top"/>
    </xf>
    <xf numFmtId="164" fontId="21" fillId="0" borderId="8" xfId="0" applyNumberFormat="1" applyFont="1" applyBorder="1" applyAlignment="1">
      <alignment horizontal="left" vertical="center"/>
    </xf>
    <xf numFmtId="164" fontId="25" fillId="0" borderId="8" xfId="0" applyNumberFormat="1" applyFont="1" applyBorder="1" applyAlignment="1">
      <alignment horizontal="left" vertical="center"/>
    </xf>
    <xf numFmtId="164" fontId="17" fillId="0" borderId="39" xfId="0" applyNumberFormat="1" applyFont="1" applyBorder="1" applyAlignment="1">
      <alignment horizontal="left" vertical="center"/>
    </xf>
    <xf numFmtId="0" fontId="17" fillId="0" borderId="7" xfId="0" applyFont="1" applyBorder="1" applyAlignment="1">
      <alignment horizontal="right" vertical="center"/>
    </xf>
    <xf numFmtId="0" fontId="21" fillId="0" borderId="0" xfId="0" applyFont="1" applyAlignment="1">
      <alignment horizontal="right" vertical="center"/>
    </xf>
    <xf numFmtId="164" fontId="21" fillId="0" borderId="31" xfId="0" applyNumberFormat="1" applyFont="1" applyBorder="1" applyAlignment="1">
      <alignment horizontal="center" vertical="center"/>
    </xf>
    <xf numFmtId="0" fontId="21" fillId="0" borderId="0" xfId="0" applyFont="1" applyAlignment="1">
      <alignment horizontal="right" vertical="center"/>
    </xf>
    <xf numFmtId="0" fontId="21" fillId="0" borderId="31" xfId="0" applyFont="1" applyBorder="1" applyAlignment="1">
      <alignment horizontal="center" vertical="center"/>
    </xf>
    <xf numFmtId="164" fontId="21" fillId="0" borderId="0" xfId="0" applyNumberFormat="1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51955</xdr:colOff>
      <xdr:row>0</xdr:row>
      <xdr:rowOff>77931</xdr:rowOff>
    </xdr:from>
    <xdr:to>
      <xdr:col>1</xdr:col>
      <xdr:colOff>528204</xdr:colOff>
      <xdr:row>3</xdr:row>
      <xdr:rowOff>277089</xdr:rowOff>
    </xdr:to>
    <xdr:pic>
      <xdr:nvPicPr>
        <xdr:cNvPr id="2" name="Picture 1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1955" y="77931"/>
          <a:ext cx="909204" cy="9178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121"/>
  <sheetViews>
    <sheetView tabSelected="1" view="pageBreakPreview" zoomScale="112" zoomScaleNormal="112" zoomScaleSheetLayoutView="112" workbookViewId="0">
      <selection activeCell="L100" sqref="L100"/>
    </sheetView>
  </sheetViews>
  <sheetFormatPr defaultColWidth="9" defaultRowHeight="15" customHeight="1"/>
  <cols>
    <col min="1" max="1" width="7.140625" style="64" customWidth="1"/>
    <col min="2" max="2" width="7.85546875" style="64" customWidth="1"/>
    <col min="3" max="3" width="9.28515625" style="64" customWidth="1"/>
    <col min="4" max="4" width="7.28515625" style="64" customWidth="1"/>
    <col min="5" max="5" width="6.42578125" style="64" customWidth="1"/>
    <col min="6" max="6" width="22.7109375" style="64" customWidth="1"/>
    <col min="7" max="7" width="3.5703125" style="64" customWidth="1"/>
    <col min="8" max="8" width="4.85546875" style="64" customWidth="1"/>
    <col min="9" max="9" width="8.42578125" style="64" customWidth="1"/>
    <col min="10" max="10" width="10.42578125" style="64" customWidth="1"/>
    <col min="11" max="11" width="4.7109375" style="64" customWidth="1"/>
    <col min="12" max="12" width="13.7109375" style="64" customWidth="1"/>
    <col min="13" max="13" width="6.140625" style="64" customWidth="1"/>
    <col min="14" max="14" width="22.28515625" style="64" customWidth="1"/>
    <col min="15" max="16384" width="9" style="64"/>
  </cols>
  <sheetData>
    <row r="1" spans="1:21" ht="20.25" customHeight="1">
      <c r="A1" s="186" t="s">
        <v>0</v>
      </c>
      <c r="B1" s="186"/>
      <c r="C1" s="186"/>
      <c r="D1" s="186"/>
      <c r="E1" s="186"/>
      <c r="F1" s="186"/>
      <c r="G1" s="186"/>
      <c r="H1" s="186"/>
      <c r="I1" s="186"/>
      <c r="J1" s="186"/>
      <c r="K1" s="186"/>
      <c r="L1" s="186"/>
      <c r="M1" s="186"/>
      <c r="N1" s="187"/>
      <c r="O1" s="69"/>
      <c r="P1" s="69"/>
    </row>
    <row r="2" spans="1:21" ht="21.75" customHeight="1">
      <c r="A2" s="173" t="s">
        <v>1</v>
      </c>
      <c r="B2" s="173"/>
      <c r="C2" s="173"/>
      <c r="D2" s="173"/>
      <c r="E2" s="173"/>
      <c r="F2" s="173"/>
      <c r="G2" s="173"/>
      <c r="H2" s="173"/>
      <c r="I2" s="173"/>
      <c r="J2" s="173"/>
      <c r="K2" s="173"/>
      <c r="L2" s="173"/>
      <c r="M2" s="173"/>
      <c r="N2" s="188"/>
      <c r="O2" s="69"/>
      <c r="P2" s="69"/>
    </row>
    <row r="3" spans="1:21" ht="14.25" customHeight="1">
      <c r="A3" s="70"/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1"/>
      <c r="O3" s="69"/>
      <c r="P3" s="69"/>
    </row>
    <row r="4" spans="1:21" ht="23.25" customHeight="1">
      <c r="A4" s="70"/>
      <c r="B4" s="70"/>
      <c r="C4" s="70"/>
      <c r="D4" s="70"/>
      <c r="E4" s="70"/>
      <c r="F4" s="70"/>
      <c r="G4" s="70"/>
      <c r="H4" s="70"/>
      <c r="I4" s="70"/>
      <c r="J4" s="70"/>
      <c r="K4" s="70"/>
      <c r="L4" s="70"/>
      <c r="M4" s="70"/>
      <c r="N4" s="71"/>
      <c r="O4" s="69"/>
      <c r="P4" s="69"/>
    </row>
    <row r="5" spans="1:21" s="61" customFormat="1" ht="18.75" customHeight="1">
      <c r="A5" s="72" t="s">
        <v>170</v>
      </c>
      <c r="B5" s="189" t="s">
        <v>185</v>
      </c>
      <c r="C5" s="189"/>
      <c r="D5" s="74" t="s">
        <v>2</v>
      </c>
      <c r="E5" s="299" t="s">
        <v>214</v>
      </c>
      <c r="F5" s="299"/>
      <c r="G5" s="299"/>
      <c r="H5" s="75"/>
      <c r="I5" s="75"/>
      <c r="J5" s="75"/>
      <c r="K5" s="70"/>
      <c r="L5" s="70"/>
      <c r="M5" s="70"/>
      <c r="N5" s="71"/>
      <c r="O5" s="76"/>
      <c r="P5" s="76"/>
    </row>
    <row r="6" spans="1:21" s="61" customFormat="1" ht="18.75" customHeight="1">
      <c r="A6" s="77" t="s">
        <v>3</v>
      </c>
      <c r="B6" s="77"/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N6" s="78"/>
      <c r="O6" s="76"/>
      <c r="P6" s="76"/>
    </row>
    <row r="7" spans="1:21" s="61" customFormat="1" ht="23.25" customHeight="1">
      <c r="A7" s="79"/>
      <c r="B7" s="70" t="s">
        <v>135</v>
      </c>
      <c r="C7" s="77"/>
      <c r="D7" s="197" t="s">
        <v>52</v>
      </c>
      <c r="E7" s="197"/>
      <c r="F7" s="197"/>
      <c r="G7" s="70" t="s">
        <v>168</v>
      </c>
      <c r="H7" s="77"/>
      <c r="I7" s="80"/>
      <c r="J7" s="156" t="s">
        <v>178</v>
      </c>
      <c r="K7" s="125" t="s">
        <v>4</v>
      </c>
      <c r="L7" s="156" t="s">
        <v>179</v>
      </c>
      <c r="M7" s="80"/>
      <c r="N7" s="81"/>
      <c r="O7" s="76"/>
      <c r="P7" s="76"/>
    </row>
    <row r="8" spans="1:21" s="61" customFormat="1" ht="21" customHeight="1">
      <c r="A8" s="79" t="s">
        <v>5</v>
      </c>
      <c r="B8" s="77"/>
      <c r="C8" s="77" t="s">
        <v>208</v>
      </c>
      <c r="D8" s="77"/>
      <c r="E8" s="77"/>
      <c r="F8" s="77"/>
      <c r="G8" s="77"/>
      <c r="H8" s="77"/>
      <c r="I8" s="77"/>
      <c r="J8" s="77"/>
      <c r="K8" s="77"/>
      <c r="L8" s="77"/>
      <c r="M8" s="77"/>
      <c r="N8" s="78"/>
      <c r="O8" s="76"/>
      <c r="P8" s="76"/>
    </row>
    <row r="9" spans="1:21" s="61" customFormat="1" ht="20.25" customHeight="1">
      <c r="A9" s="79" t="s">
        <v>6</v>
      </c>
      <c r="B9" s="77" t="s">
        <v>209</v>
      </c>
      <c r="C9" s="77"/>
      <c r="D9" s="77"/>
      <c r="E9" s="77" t="s">
        <v>153</v>
      </c>
      <c r="F9" s="77"/>
      <c r="G9" s="77" t="s">
        <v>7</v>
      </c>
      <c r="H9" s="77"/>
      <c r="I9" s="77"/>
      <c r="J9" s="77"/>
      <c r="K9" s="77" t="s">
        <v>8</v>
      </c>
      <c r="L9" s="77"/>
      <c r="M9" s="77"/>
      <c r="N9" s="78"/>
      <c r="O9" s="76"/>
      <c r="P9" s="76"/>
    </row>
    <row r="10" spans="1:21" s="61" customFormat="1" ht="18.75" customHeight="1">
      <c r="A10" s="79"/>
      <c r="B10" s="77" t="s">
        <v>213</v>
      </c>
      <c r="C10" s="77"/>
      <c r="D10" s="77" t="s">
        <v>9</v>
      </c>
      <c r="E10" s="77"/>
      <c r="F10" s="82" t="s">
        <v>177</v>
      </c>
      <c r="G10" s="77" t="s">
        <v>10</v>
      </c>
      <c r="H10" s="77"/>
      <c r="I10" s="77"/>
      <c r="J10" s="77" t="s">
        <v>11</v>
      </c>
      <c r="K10" s="77"/>
      <c r="L10" s="77"/>
      <c r="M10" s="77"/>
      <c r="N10" s="78"/>
      <c r="O10" s="76"/>
      <c r="P10" s="76"/>
    </row>
    <row r="11" spans="1:21" s="61" customFormat="1" ht="20.25" customHeight="1">
      <c r="A11" s="79" t="s">
        <v>12</v>
      </c>
      <c r="B11" s="77"/>
      <c r="C11" s="77" t="s">
        <v>13</v>
      </c>
      <c r="D11" s="77"/>
      <c r="E11" s="77"/>
      <c r="F11" s="77"/>
      <c r="G11" s="77" t="s">
        <v>14</v>
      </c>
      <c r="H11" s="77"/>
      <c r="I11" s="77"/>
      <c r="J11" s="77"/>
      <c r="K11" s="77" t="s">
        <v>137</v>
      </c>
      <c r="L11" s="77"/>
      <c r="M11" s="77" t="s">
        <v>210</v>
      </c>
      <c r="N11" s="78"/>
      <c r="O11" s="76"/>
      <c r="P11" s="76"/>
      <c r="U11" s="144"/>
    </row>
    <row r="12" spans="1:21" ht="21" customHeight="1">
      <c r="A12" s="83" t="s">
        <v>140</v>
      </c>
      <c r="B12" s="70"/>
      <c r="C12" s="70"/>
      <c r="D12" s="70"/>
      <c r="E12" s="73"/>
      <c r="F12" s="198" t="str">
        <f>D7</f>
        <v>ชื่อโครงการ</v>
      </c>
      <c r="G12" s="198"/>
      <c r="H12" s="198"/>
      <c r="I12" s="70" t="s">
        <v>212</v>
      </c>
      <c r="J12" s="70"/>
      <c r="K12" s="106"/>
      <c r="L12" s="293" t="s">
        <v>211</v>
      </c>
      <c r="M12" s="293"/>
      <c r="N12" s="293"/>
      <c r="O12" s="69"/>
      <c r="P12" s="69"/>
    </row>
    <row r="13" spans="1:21" s="62" customFormat="1" ht="11.25" customHeight="1">
      <c r="A13" s="84"/>
      <c r="B13" s="70"/>
      <c r="C13" s="70"/>
      <c r="D13" s="70"/>
      <c r="E13" s="70"/>
      <c r="F13" s="70"/>
      <c r="G13" s="70"/>
      <c r="H13" s="70"/>
      <c r="I13" s="70"/>
      <c r="J13" s="70"/>
      <c r="K13" s="70"/>
      <c r="L13" s="70"/>
      <c r="M13" s="70"/>
      <c r="N13" s="71"/>
      <c r="O13" s="85"/>
      <c r="P13" s="85"/>
    </row>
    <row r="14" spans="1:21" s="62" customFormat="1" ht="15.95" customHeight="1">
      <c r="A14" s="216" t="s">
        <v>15</v>
      </c>
      <c r="B14" s="216" t="s">
        <v>16</v>
      </c>
      <c r="C14" s="220"/>
      <c r="D14" s="220"/>
      <c r="E14" s="220"/>
      <c r="F14" s="214"/>
      <c r="G14" s="216" t="s">
        <v>9</v>
      </c>
      <c r="H14" s="214"/>
      <c r="I14" s="218" t="s">
        <v>17</v>
      </c>
      <c r="J14" s="190" t="s">
        <v>18</v>
      </c>
      <c r="K14" s="191"/>
      <c r="L14" s="192" t="s">
        <v>19</v>
      </c>
      <c r="M14" s="191"/>
      <c r="N14" s="214" t="s">
        <v>20</v>
      </c>
      <c r="O14" s="85"/>
      <c r="P14" s="85"/>
    </row>
    <row r="15" spans="1:21" s="63" customFormat="1" ht="15.95" customHeight="1">
      <c r="A15" s="217"/>
      <c r="B15" s="217"/>
      <c r="C15" s="221"/>
      <c r="D15" s="221"/>
      <c r="E15" s="221"/>
      <c r="F15" s="215"/>
      <c r="G15" s="217"/>
      <c r="H15" s="215"/>
      <c r="I15" s="219"/>
      <c r="J15" s="190" t="s">
        <v>21</v>
      </c>
      <c r="K15" s="191"/>
      <c r="L15" s="190" t="s">
        <v>21</v>
      </c>
      <c r="M15" s="191"/>
      <c r="N15" s="215"/>
      <c r="O15" s="91"/>
      <c r="P15" s="91"/>
    </row>
    <row r="16" spans="1:21" s="61" customFormat="1" ht="18.75" customHeight="1">
      <c r="A16" s="92">
        <v>1</v>
      </c>
      <c r="B16" s="193" t="s">
        <v>122</v>
      </c>
      <c r="C16" s="193"/>
      <c r="D16" s="193"/>
      <c r="E16" s="193"/>
      <c r="F16" s="193"/>
      <c r="G16" s="184" t="s">
        <v>173</v>
      </c>
      <c r="H16" s="185"/>
      <c r="I16" s="93" t="s">
        <v>173</v>
      </c>
      <c r="J16" s="184" t="s">
        <v>173</v>
      </c>
      <c r="K16" s="185"/>
      <c r="L16" s="171" t="s">
        <v>173</v>
      </c>
      <c r="M16" s="172"/>
      <c r="N16" s="94"/>
      <c r="O16" s="76"/>
      <c r="P16" s="76"/>
    </row>
    <row r="17" spans="1:16" s="61" customFormat="1" ht="18" customHeight="1">
      <c r="A17" s="92">
        <v>2</v>
      </c>
      <c r="B17" s="168" t="s">
        <v>123</v>
      </c>
      <c r="C17" s="169"/>
      <c r="D17" s="169"/>
      <c r="E17" s="169"/>
      <c r="F17" s="170"/>
      <c r="G17" s="184" t="s">
        <v>173</v>
      </c>
      <c r="H17" s="185"/>
      <c r="I17" s="93" t="s">
        <v>173</v>
      </c>
      <c r="J17" s="184" t="s">
        <v>173</v>
      </c>
      <c r="K17" s="185"/>
      <c r="L17" s="171" t="s">
        <v>173</v>
      </c>
      <c r="M17" s="172"/>
      <c r="N17" s="94"/>
      <c r="O17" s="76"/>
      <c r="P17" s="76"/>
    </row>
    <row r="18" spans="1:16" s="61" customFormat="1" ht="19.5" customHeight="1">
      <c r="A18" s="92">
        <v>3</v>
      </c>
      <c r="B18" s="168" t="s">
        <v>124</v>
      </c>
      <c r="C18" s="169"/>
      <c r="D18" s="169"/>
      <c r="E18" s="169"/>
      <c r="F18" s="170"/>
      <c r="G18" s="194">
        <v>0</v>
      </c>
      <c r="H18" s="195"/>
      <c r="I18" s="93"/>
      <c r="J18" s="164">
        <v>0</v>
      </c>
      <c r="K18" s="165"/>
      <c r="L18" s="171">
        <v>0</v>
      </c>
      <c r="M18" s="172"/>
      <c r="N18" s="94"/>
      <c r="O18" s="76"/>
      <c r="P18" s="76"/>
    </row>
    <row r="19" spans="1:16" ht="18" customHeight="1">
      <c r="A19" s="92"/>
      <c r="B19" s="168" t="s">
        <v>142</v>
      </c>
      <c r="C19" s="169"/>
      <c r="D19" s="169"/>
      <c r="E19" s="169"/>
      <c r="F19" s="170"/>
      <c r="G19" s="164"/>
      <c r="H19" s="165"/>
      <c r="I19" s="93"/>
      <c r="J19" s="164"/>
      <c r="K19" s="165"/>
      <c r="L19" s="171"/>
      <c r="M19" s="172"/>
      <c r="N19" s="94"/>
      <c r="O19" s="69"/>
      <c r="P19" s="69"/>
    </row>
    <row r="20" spans="1:16" ht="18.75" customHeight="1">
      <c r="A20" s="147"/>
      <c r="B20" s="148" t="s">
        <v>23</v>
      </c>
      <c r="C20" s="199" t="str">
        <f>BAHTTEXT(L20)</f>
        <v>ศูนย์บาทถ้วน</v>
      </c>
      <c r="D20" s="199"/>
      <c r="E20" s="199"/>
      <c r="F20" s="200"/>
      <c r="G20" s="196"/>
      <c r="H20" s="196"/>
      <c r="I20" s="93"/>
      <c r="J20" s="171"/>
      <c r="K20" s="172"/>
      <c r="L20" s="171">
        <f>L18</f>
        <v>0</v>
      </c>
      <c r="M20" s="172"/>
      <c r="N20" s="95"/>
      <c r="O20" s="69"/>
      <c r="P20" s="69"/>
    </row>
    <row r="21" spans="1:16" ht="18" customHeight="1">
      <c r="A21" s="96" t="s">
        <v>24</v>
      </c>
      <c r="B21" s="97"/>
      <c r="C21" s="97"/>
      <c r="D21" s="97"/>
      <c r="E21" s="97"/>
      <c r="F21" s="98"/>
      <c r="G21" s="99"/>
      <c r="H21" s="100" t="s">
        <v>151</v>
      </c>
      <c r="I21" s="70"/>
      <c r="J21" s="70"/>
      <c r="K21" s="101"/>
      <c r="L21" s="70"/>
      <c r="M21" s="70"/>
      <c r="N21" s="102"/>
      <c r="O21" s="69"/>
      <c r="P21" s="69"/>
    </row>
    <row r="22" spans="1:16" ht="18" customHeight="1">
      <c r="A22" s="123" t="s">
        <v>25</v>
      </c>
      <c r="B22" s="103"/>
      <c r="C22" s="103"/>
      <c r="D22" s="103"/>
      <c r="E22" s="70" t="s">
        <v>26</v>
      </c>
      <c r="F22" s="71"/>
      <c r="G22" s="104" t="s">
        <v>27</v>
      </c>
      <c r="H22" s="83"/>
      <c r="I22" s="86" t="s">
        <v>155</v>
      </c>
      <c r="J22" s="223" t="s">
        <v>157</v>
      </c>
      <c r="K22" s="223"/>
      <c r="L22" s="223"/>
      <c r="M22" s="75" t="s">
        <v>28</v>
      </c>
      <c r="N22" s="105"/>
      <c r="O22" s="69"/>
      <c r="P22" s="69"/>
    </row>
    <row r="23" spans="1:16" ht="19.5" customHeight="1">
      <c r="A23" s="83"/>
      <c r="B23" s="70" t="s">
        <v>200</v>
      </c>
      <c r="C23" s="106"/>
      <c r="D23" s="106"/>
      <c r="E23" s="125" t="s">
        <v>29</v>
      </c>
      <c r="F23" s="297" t="str">
        <f>E5</f>
        <v>19/10/2569 (วันที่ทำขอซื้อขอจ้าง)</v>
      </c>
      <c r="G23" s="75"/>
      <c r="H23" s="70"/>
      <c r="I23" s="86" t="s">
        <v>156</v>
      </c>
      <c r="J23" s="295" t="s">
        <v>191</v>
      </c>
      <c r="K23" s="295"/>
      <c r="L23" s="295"/>
      <c r="M23" s="160" t="s">
        <v>30</v>
      </c>
      <c r="N23" s="296"/>
      <c r="O23" s="69"/>
      <c r="P23" s="69"/>
    </row>
    <row r="24" spans="1:16" ht="21" customHeight="1">
      <c r="A24" s="104" t="s">
        <v>198</v>
      </c>
      <c r="B24" s="75"/>
      <c r="C24" s="75"/>
      <c r="D24" s="75"/>
      <c r="E24" s="106" t="s">
        <v>199</v>
      </c>
      <c r="F24" s="71"/>
      <c r="G24" s="104"/>
      <c r="H24" s="70"/>
      <c r="I24" s="86" t="s">
        <v>176</v>
      </c>
      <c r="J24" s="295" t="s">
        <v>192</v>
      </c>
      <c r="K24" s="295"/>
      <c r="L24" s="295"/>
      <c r="M24" s="160" t="s">
        <v>127</v>
      </c>
      <c r="N24" s="296"/>
      <c r="O24" s="69"/>
      <c r="P24" s="69"/>
    </row>
    <row r="25" spans="1:16" ht="21" customHeight="1">
      <c r="A25" s="123" t="s">
        <v>25</v>
      </c>
      <c r="B25" s="103"/>
      <c r="C25" s="103"/>
      <c r="D25" s="103"/>
      <c r="E25" s="70"/>
      <c r="F25" s="71"/>
      <c r="G25" s="107" t="s">
        <v>152</v>
      </c>
      <c r="H25" s="70"/>
      <c r="I25" s="70"/>
      <c r="J25" s="108"/>
      <c r="K25" s="108"/>
      <c r="L25" s="108"/>
      <c r="M25" s="108"/>
      <c r="N25" s="109"/>
      <c r="O25" s="69"/>
      <c r="P25" s="69"/>
    </row>
    <row r="26" spans="1:16" ht="20.25" customHeight="1">
      <c r="A26" s="84"/>
      <c r="B26" s="145" t="s">
        <v>201</v>
      </c>
      <c r="C26" s="110"/>
      <c r="D26" s="110"/>
      <c r="E26" s="161" t="s">
        <v>29</v>
      </c>
      <c r="F26" s="301" t="str">
        <f>E5</f>
        <v>19/10/2569 (วันที่ทำขอซื้อขอจ้าง)</v>
      </c>
      <c r="G26" s="104" t="s">
        <v>27</v>
      </c>
      <c r="H26" s="75"/>
      <c r="I26" s="86" t="s">
        <v>146</v>
      </c>
      <c r="J26" s="106" t="str">
        <f>B47</f>
        <v>ชื่อกรรมการ</v>
      </c>
      <c r="K26" s="106"/>
      <c r="L26" s="106"/>
      <c r="M26" s="75" t="s">
        <v>28</v>
      </c>
      <c r="N26" s="105"/>
      <c r="O26" s="69"/>
      <c r="P26" s="69"/>
    </row>
    <row r="27" spans="1:16" ht="19.5" customHeight="1">
      <c r="A27" s="96" t="s">
        <v>206</v>
      </c>
      <c r="B27" s="97"/>
      <c r="C27" s="97"/>
      <c r="D27" s="143"/>
      <c r="E27" s="112"/>
      <c r="F27" s="113"/>
      <c r="G27" s="104"/>
      <c r="H27" s="75"/>
      <c r="I27" s="86" t="s">
        <v>148</v>
      </c>
      <c r="J27" s="106" t="str">
        <f t="shared" ref="J27:J28" si="0">B48</f>
        <v>ชื่อกรรมการ</v>
      </c>
      <c r="K27" s="106"/>
      <c r="L27" s="106"/>
      <c r="M27" s="75" t="s">
        <v>30</v>
      </c>
      <c r="N27" s="105"/>
      <c r="O27" s="69"/>
      <c r="P27" s="69"/>
    </row>
    <row r="28" spans="1:16" ht="18" customHeight="1">
      <c r="A28" s="83"/>
      <c r="B28" s="70" t="s">
        <v>33</v>
      </c>
      <c r="C28" s="70"/>
      <c r="D28" s="70"/>
      <c r="E28" s="70"/>
      <c r="F28" s="71"/>
      <c r="G28" s="104"/>
      <c r="H28" s="75"/>
      <c r="I28" s="86" t="s">
        <v>147</v>
      </c>
      <c r="J28" s="106" t="str">
        <f t="shared" si="0"/>
        <v>ชื่อกรรมการ</v>
      </c>
      <c r="K28" s="106"/>
      <c r="L28" s="106"/>
      <c r="M28" s="75" t="s">
        <v>127</v>
      </c>
      <c r="N28" s="105"/>
      <c r="O28" s="69"/>
      <c r="P28" s="69"/>
    </row>
    <row r="29" spans="1:16" ht="19.5" customHeight="1">
      <c r="A29" s="123" t="s">
        <v>25</v>
      </c>
      <c r="B29" s="103"/>
      <c r="C29" s="103"/>
      <c r="D29" s="103"/>
      <c r="E29" s="70"/>
      <c r="F29" s="71"/>
      <c r="G29" s="83"/>
      <c r="H29" s="70"/>
      <c r="I29" s="125" t="s">
        <v>25</v>
      </c>
      <c r="J29" s="114"/>
      <c r="K29" s="114"/>
      <c r="L29" s="114"/>
      <c r="M29" s="70" t="s">
        <v>31</v>
      </c>
      <c r="N29" s="71"/>
      <c r="O29" s="69"/>
      <c r="P29" s="69"/>
    </row>
    <row r="30" spans="1:16" ht="18.75" customHeight="1">
      <c r="A30" s="89" t="s">
        <v>125</v>
      </c>
      <c r="B30" s="174" t="s">
        <v>186</v>
      </c>
      <c r="C30" s="174"/>
      <c r="D30" s="174"/>
      <c r="E30" s="111" t="s">
        <v>203</v>
      </c>
      <c r="F30" s="298" t="s">
        <v>204</v>
      </c>
      <c r="G30" s="157"/>
      <c r="H30" s="111"/>
      <c r="I30" s="111"/>
      <c r="J30" s="226" t="s">
        <v>145</v>
      </c>
      <c r="K30" s="226"/>
      <c r="L30" s="226"/>
      <c r="M30" s="111" t="s">
        <v>205</v>
      </c>
      <c r="N30" s="298" t="s">
        <v>204</v>
      </c>
      <c r="O30" s="69"/>
      <c r="P30" s="69"/>
    </row>
    <row r="31" spans="1:16" ht="21" customHeight="1">
      <c r="A31" s="159" t="s">
        <v>174</v>
      </c>
      <c r="B31" s="97"/>
      <c r="C31" s="97"/>
      <c r="D31" s="97"/>
      <c r="E31" s="97"/>
      <c r="F31" s="98"/>
      <c r="G31" s="115" t="s">
        <v>32</v>
      </c>
      <c r="H31" s="69"/>
      <c r="I31" s="70"/>
      <c r="J31" s="70"/>
      <c r="K31" s="70"/>
      <c r="L31" s="70"/>
      <c r="M31" s="70"/>
      <c r="N31" s="71"/>
      <c r="O31" s="69"/>
      <c r="P31" s="69"/>
    </row>
    <row r="32" spans="1:16" ht="18.75" customHeight="1">
      <c r="A32" s="83" t="s">
        <v>126</v>
      </c>
      <c r="B32" s="70"/>
      <c r="C32" s="70"/>
      <c r="D32" s="70"/>
      <c r="E32" s="70"/>
      <c r="F32" s="71"/>
      <c r="G32" s="69"/>
      <c r="H32" s="70" t="s">
        <v>34</v>
      </c>
      <c r="I32" s="70"/>
      <c r="J32" s="70" t="s">
        <v>35</v>
      </c>
      <c r="K32" s="70"/>
      <c r="L32" s="70"/>
      <c r="M32" s="70"/>
      <c r="N32" s="71"/>
      <c r="O32" s="69"/>
      <c r="P32" s="69"/>
    </row>
    <row r="33" spans="1:16" ht="20.25" customHeight="1">
      <c r="A33" s="83" t="s">
        <v>190</v>
      </c>
      <c r="B33" s="70"/>
      <c r="C33" s="70"/>
      <c r="D33" s="70"/>
      <c r="E33" s="70"/>
      <c r="F33" s="71"/>
      <c r="G33" s="70"/>
      <c r="H33" s="75" t="s">
        <v>139</v>
      </c>
      <c r="I33" s="75"/>
      <c r="J33" s="75"/>
      <c r="K33" s="75"/>
      <c r="L33" s="75"/>
      <c r="M33" s="75"/>
      <c r="N33" s="105"/>
      <c r="O33" s="69"/>
      <c r="P33" s="69"/>
    </row>
    <row r="34" spans="1:16" ht="20.25" customHeight="1">
      <c r="A34" s="83" t="s">
        <v>188</v>
      </c>
      <c r="B34" s="70"/>
      <c r="C34" s="70"/>
      <c r="D34" s="70"/>
      <c r="E34" s="70"/>
      <c r="F34" s="71"/>
      <c r="G34" s="83"/>
      <c r="H34" s="75" t="s">
        <v>36</v>
      </c>
      <c r="I34" s="75"/>
      <c r="J34" s="75"/>
      <c r="K34" s="75"/>
      <c r="L34" s="75"/>
      <c r="M34" s="75"/>
      <c r="N34" s="105"/>
      <c r="O34" s="69"/>
      <c r="P34" s="69"/>
    </row>
    <row r="35" spans="1:16" ht="21" customHeight="1">
      <c r="A35" s="123" t="s">
        <v>25</v>
      </c>
      <c r="B35" s="103"/>
      <c r="C35" s="103"/>
      <c r="D35" s="70" t="s">
        <v>189</v>
      </c>
      <c r="E35" s="70"/>
      <c r="F35" s="71"/>
      <c r="G35" s="83"/>
      <c r="H35" s="70"/>
      <c r="I35" s="70" t="s">
        <v>37</v>
      </c>
      <c r="J35" s="70"/>
      <c r="K35" s="70" t="s">
        <v>38</v>
      </c>
      <c r="L35" s="70"/>
      <c r="M35" s="70"/>
      <c r="N35" s="71"/>
      <c r="O35" s="69"/>
      <c r="P35" s="69"/>
    </row>
    <row r="36" spans="1:16" ht="18" customHeight="1">
      <c r="A36" s="83" t="s">
        <v>141</v>
      </c>
      <c r="B36" s="70"/>
      <c r="C36" s="70"/>
      <c r="D36" s="70"/>
      <c r="E36" s="70" t="s">
        <v>205</v>
      </c>
      <c r="F36" s="302" t="s">
        <v>204</v>
      </c>
      <c r="G36" s="83"/>
      <c r="H36" s="70"/>
      <c r="I36" s="125" t="s">
        <v>25</v>
      </c>
      <c r="J36" s="103"/>
      <c r="K36" s="103"/>
      <c r="L36" s="103"/>
      <c r="M36" s="70"/>
      <c r="N36" s="71"/>
      <c r="O36" s="69"/>
      <c r="P36" s="69"/>
    </row>
    <row r="37" spans="1:16" ht="21" customHeight="1">
      <c r="A37" s="116" t="s">
        <v>175</v>
      </c>
      <c r="B37" s="70"/>
      <c r="C37" s="70"/>
      <c r="D37" s="70"/>
      <c r="E37" s="70"/>
      <c r="F37" s="71"/>
      <c r="G37" s="84"/>
      <c r="H37" s="111"/>
      <c r="I37" s="117"/>
      <c r="J37" s="118" t="s">
        <v>169</v>
      </c>
      <c r="K37" s="118"/>
      <c r="L37" s="118"/>
      <c r="M37" s="111" t="s">
        <v>205</v>
      </c>
      <c r="N37" s="298" t="s">
        <v>204</v>
      </c>
      <c r="O37" s="69"/>
      <c r="P37" s="69"/>
    </row>
    <row r="38" spans="1:16" ht="20.100000000000001" customHeight="1">
      <c r="A38" s="83"/>
      <c r="B38" s="70" t="s">
        <v>164</v>
      </c>
      <c r="C38" s="70"/>
      <c r="D38" s="70"/>
      <c r="E38" s="70"/>
      <c r="F38" s="71"/>
      <c r="G38" s="116" t="s">
        <v>39</v>
      </c>
      <c r="H38" s="70"/>
      <c r="I38" s="70"/>
      <c r="J38" s="70"/>
      <c r="K38" s="70"/>
      <c r="L38" s="70"/>
      <c r="M38" s="70"/>
      <c r="N38" s="71"/>
      <c r="O38" s="69"/>
      <c r="P38" s="69"/>
    </row>
    <row r="39" spans="1:16" ht="19.5" customHeight="1">
      <c r="A39" s="119"/>
      <c r="B39" s="103"/>
      <c r="C39" s="103"/>
      <c r="D39" s="103"/>
      <c r="E39" s="103"/>
      <c r="F39" s="71"/>
      <c r="G39" s="83"/>
      <c r="H39" s="70"/>
      <c r="I39" s="70"/>
      <c r="J39" s="70" t="s">
        <v>33</v>
      </c>
      <c r="K39" s="70"/>
      <c r="L39" s="70"/>
      <c r="M39" s="70"/>
      <c r="N39" s="71"/>
      <c r="O39" s="69"/>
      <c r="P39" s="69"/>
    </row>
    <row r="40" spans="1:16" ht="19.5" customHeight="1">
      <c r="A40" s="123" t="s">
        <v>25</v>
      </c>
      <c r="B40" s="103"/>
      <c r="C40" s="103"/>
      <c r="D40" s="103"/>
      <c r="E40" s="70"/>
      <c r="F40" s="71"/>
      <c r="G40" s="83"/>
      <c r="H40" s="70"/>
      <c r="I40" s="125" t="s">
        <v>25</v>
      </c>
      <c r="J40" s="103"/>
      <c r="K40" s="103"/>
      <c r="L40" s="103"/>
      <c r="M40" s="70"/>
      <c r="N40" s="71"/>
      <c r="O40" s="69"/>
      <c r="P40" s="69"/>
    </row>
    <row r="41" spans="1:16" ht="19.5" customHeight="1">
      <c r="A41" s="83" t="s">
        <v>125</v>
      </c>
      <c r="B41" s="86" t="s">
        <v>187</v>
      </c>
      <c r="C41" s="86"/>
      <c r="D41" s="86"/>
      <c r="E41" s="70" t="s">
        <v>205</v>
      </c>
      <c r="F41" s="302" t="s">
        <v>204</v>
      </c>
      <c r="G41" s="83"/>
      <c r="H41" s="70"/>
      <c r="I41" s="69"/>
      <c r="J41" s="120" t="s">
        <v>195</v>
      </c>
      <c r="K41" s="120"/>
      <c r="L41" s="120"/>
      <c r="M41" s="70" t="s">
        <v>205</v>
      </c>
      <c r="N41" s="302" t="s">
        <v>204</v>
      </c>
      <c r="O41" s="69"/>
      <c r="P41" s="69"/>
    </row>
    <row r="42" spans="1:16" ht="21" customHeight="1">
      <c r="A42" s="84" t="s">
        <v>171</v>
      </c>
      <c r="B42" s="111"/>
      <c r="C42" s="111"/>
      <c r="D42" s="111"/>
      <c r="E42" s="111"/>
      <c r="F42" s="121"/>
      <c r="G42" s="84"/>
      <c r="H42" s="111"/>
      <c r="I42" s="122"/>
      <c r="J42" s="122" t="s">
        <v>40</v>
      </c>
      <c r="K42" s="122"/>
      <c r="L42" s="90"/>
      <c r="M42" s="111"/>
      <c r="N42" s="121"/>
      <c r="O42" s="69"/>
      <c r="P42" s="69"/>
    </row>
    <row r="43" spans="1:16" ht="19.5" customHeight="1">
      <c r="A43" s="96" t="s">
        <v>42</v>
      </c>
      <c r="B43" s="97"/>
      <c r="C43" s="97"/>
      <c r="D43" s="97"/>
      <c r="E43" s="97"/>
      <c r="F43" s="98"/>
      <c r="G43" s="116" t="s">
        <v>41</v>
      </c>
      <c r="H43" s="69"/>
      <c r="I43" s="69"/>
      <c r="J43" s="69"/>
      <c r="K43" s="69"/>
      <c r="L43" s="69"/>
      <c r="M43" s="69"/>
      <c r="N43" s="69"/>
      <c r="O43" s="69"/>
      <c r="P43" s="69"/>
    </row>
    <row r="44" spans="1:16" ht="19.5" customHeight="1">
      <c r="A44" s="83"/>
      <c r="B44" s="70" t="s">
        <v>163</v>
      </c>
      <c r="C44" s="70"/>
      <c r="D44" s="70"/>
      <c r="E44" s="70"/>
      <c r="F44" s="71"/>
      <c r="G44" s="116"/>
      <c r="H44" s="70"/>
      <c r="I44" s="70"/>
      <c r="J44" s="70" t="s">
        <v>161</v>
      </c>
      <c r="K44" s="70"/>
      <c r="L44" s="70"/>
      <c r="M44" s="70"/>
      <c r="N44" s="71"/>
      <c r="O44" s="69"/>
      <c r="P44" s="69"/>
    </row>
    <row r="45" spans="1:16" ht="21.75" customHeight="1">
      <c r="A45" s="83" t="s">
        <v>154</v>
      </c>
      <c r="B45" s="70"/>
      <c r="C45" s="70"/>
      <c r="D45" s="70"/>
      <c r="E45" s="70"/>
      <c r="F45" s="71"/>
      <c r="G45" s="70"/>
      <c r="H45" s="70"/>
      <c r="I45" s="70"/>
      <c r="J45" s="70" t="s">
        <v>162</v>
      </c>
      <c r="K45" s="70"/>
      <c r="L45" s="70"/>
      <c r="M45" s="70"/>
      <c r="N45" s="71"/>
      <c r="O45" s="69"/>
      <c r="P45" s="69"/>
    </row>
    <row r="46" spans="1:16" ht="18.75" customHeight="1">
      <c r="A46" s="158" t="s">
        <v>165</v>
      </c>
      <c r="B46" s="70"/>
      <c r="C46" s="70"/>
      <c r="D46" s="70"/>
      <c r="E46" s="70"/>
      <c r="F46" s="71"/>
      <c r="G46" s="70"/>
      <c r="H46" s="70"/>
      <c r="I46" s="70"/>
      <c r="J46" s="69"/>
      <c r="K46" s="70"/>
      <c r="L46" s="70"/>
      <c r="M46" s="70"/>
      <c r="N46" s="71"/>
      <c r="O46" s="69"/>
      <c r="P46" s="69"/>
    </row>
    <row r="47" spans="1:16" ht="19.5" customHeight="1">
      <c r="A47" s="123" t="s">
        <v>196</v>
      </c>
      <c r="B47" s="160" t="s">
        <v>197</v>
      </c>
      <c r="C47" s="106"/>
      <c r="D47" s="106"/>
      <c r="E47" s="70" t="s">
        <v>28</v>
      </c>
      <c r="F47" s="71"/>
      <c r="G47" s="70"/>
      <c r="H47" s="70"/>
      <c r="I47" s="70" t="s">
        <v>43</v>
      </c>
      <c r="J47" s="70"/>
      <c r="K47" s="103"/>
      <c r="L47" s="103"/>
      <c r="M47" s="103"/>
      <c r="N47" s="71"/>
      <c r="O47" s="69"/>
      <c r="P47" s="69"/>
    </row>
    <row r="48" spans="1:16" ht="20.25" customHeight="1">
      <c r="A48" s="123" t="s">
        <v>143</v>
      </c>
      <c r="B48" s="160" t="s">
        <v>197</v>
      </c>
      <c r="C48" s="106"/>
      <c r="D48" s="106"/>
      <c r="E48" s="70" t="s">
        <v>30</v>
      </c>
      <c r="F48" s="71"/>
      <c r="G48" s="70"/>
      <c r="H48" s="70"/>
      <c r="I48" s="70"/>
      <c r="J48" s="70"/>
      <c r="K48" s="86"/>
      <c r="L48" s="86" t="s">
        <v>150</v>
      </c>
      <c r="M48" s="86"/>
      <c r="N48" s="87"/>
      <c r="O48" s="69"/>
      <c r="P48" s="69"/>
    </row>
    <row r="49" spans="1:16" ht="19.5" customHeight="1">
      <c r="A49" s="123" t="s">
        <v>144</v>
      </c>
      <c r="B49" s="160" t="s">
        <v>197</v>
      </c>
      <c r="C49" s="106"/>
      <c r="D49" s="106"/>
      <c r="E49" s="70" t="s">
        <v>127</v>
      </c>
      <c r="F49" s="71"/>
      <c r="G49" s="104"/>
      <c r="H49" s="75"/>
      <c r="I49" s="75" t="s">
        <v>125</v>
      </c>
      <c r="J49" s="70"/>
      <c r="K49" s="70" t="s">
        <v>149</v>
      </c>
      <c r="L49" s="70"/>
      <c r="M49" s="70"/>
      <c r="N49" s="105"/>
      <c r="O49" s="69"/>
      <c r="P49" s="69"/>
    </row>
    <row r="50" spans="1:16" ht="18.75" customHeight="1">
      <c r="A50" s="84"/>
      <c r="B50" s="111"/>
      <c r="C50" s="111"/>
      <c r="D50" s="111"/>
      <c r="E50" s="111"/>
      <c r="F50" s="121"/>
      <c r="G50" s="111"/>
      <c r="H50" s="111"/>
      <c r="I50" s="111"/>
      <c r="J50" s="303" t="s">
        <v>121</v>
      </c>
      <c r="K50" s="303"/>
      <c r="L50" s="163" t="s">
        <v>207</v>
      </c>
      <c r="M50" s="300"/>
      <c r="N50" s="155"/>
      <c r="O50" s="69"/>
      <c r="P50" s="69"/>
    </row>
    <row r="51" spans="1:16" ht="20.25" customHeight="1">
      <c r="A51" s="97"/>
      <c r="B51" s="115" t="s">
        <v>172</v>
      </c>
      <c r="C51" s="70"/>
      <c r="D51" s="70"/>
      <c r="E51" s="70"/>
      <c r="F51" s="70"/>
      <c r="G51" s="70"/>
      <c r="H51" s="70"/>
      <c r="I51" s="70"/>
      <c r="J51" s="70"/>
      <c r="K51" s="70"/>
      <c r="L51" s="70"/>
      <c r="M51" s="70"/>
      <c r="N51" s="70"/>
      <c r="O51" s="69"/>
      <c r="P51" s="69"/>
    </row>
    <row r="52" spans="1:16" ht="22.5" customHeight="1">
      <c r="A52" s="294" t="s">
        <v>193</v>
      </c>
      <c r="B52" s="106"/>
      <c r="C52" s="106"/>
      <c r="D52" s="106"/>
      <c r="E52" s="106"/>
      <c r="F52" s="106"/>
      <c r="G52" s="294" t="s">
        <v>194</v>
      </c>
      <c r="H52" s="106"/>
      <c r="I52" s="106"/>
      <c r="J52" s="106"/>
      <c r="K52" s="106"/>
      <c r="L52" s="106"/>
      <c r="M52" s="106"/>
      <c r="N52" s="106"/>
      <c r="O52" s="69"/>
      <c r="P52" s="69"/>
    </row>
    <row r="53" spans="1:16" ht="22.5" customHeight="1">
      <c r="A53" s="69"/>
      <c r="B53" s="70"/>
      <c r="C53" s="70"/>
      <c r="D53" s="70"/>
      <c r="E53" s="70"/>
      <c r="F53" s="70"/>
      <c r="G53" s="69"/>
      <c r="H53" s="70"/>
      <c r="I53" s="70"/>
      <c r="J53" s="70"/>
      <c r="K53" s="70"/>
      <c r="L53" s="70"/>
      <c r="M53" s="70"/>
      <c r="N53" s="70"/>
      <c r="O53" s="69"/>
      <c r="P53" s="69"/>
    </row>
    <row r="54" spans="1:16" ht="22.5" customHeight="1">
      <c r="A54" s="69"/>
      <c r="B54" s="70"/>
      <c r="C54" s="70"/>
      <c r="D54" s="70"/>
      <c r="E54" s="70"/>
      <c r="F54" s="70"/>
      <c r="G54" s="69"/>
      <c r="H54" s="70"/>
      <c r="I54" s="70"/>
      <c r="J54" s="70"/>
      <c r="K54" s="70"/>
      <c r="L54" s="70"/>
      <c r="M54" s="70"/>
      <c r="N54" s="70"/>
      <c r="O54" s="69"/>
      <c r="P54" s="69"/>
    </row>
    <row r="55" spans="1:16" ht="22.5" customHeight="1">
      <c r="A55" s="69"/>
      <c r="B55" s="70"/>
      <c r="C55" s="70"/>
      <c r="D55" s="70"/>
      <c r="E55" s="70"/>
      <c r="F55" s="70"/>
      <c r="G55" s="69"/>
      <c r="H55" s="70"/>
      <c r="I55" s="70"/>
      <c r="J55" s="70"/>
      <c r="K55" s="70"/>
      <c r="L55" s="70"/>
      <c r="M55" s="70"/>
      <c r="N55" s="70"/>
      <c r="O55" s="69"/>
      <c r="P55" s="69"/>
    </row>
    <row r="56" spans="1:16" ht="22.5" customHeight="1">
      <c r="A56" s="69"/>
      <c r="B56" s="70"/>
      <c r="C56" s="70"/>
      <c r="D56" s="70"/>
      <c r="E56" s="70"/>
      <c r="F56" s="70"/>
      <c r="G56" s="69"/>
      <c r="H56" s="70"/>
      <c r="I56" s="70"/>
      <c r="J56" s="70"/>
      <c r="K56" s="70"/>
      <c r="L56" s="70"/>
      <c r="M56" s="70"/>
      <c r="N56" s="70"/>
      <c r="O56" s="69"/>
      <c r="P56" s="69"/>
    </row>
    <row r="57" spans="1:16" ht="22.5" customHeight="1">
      <c r="A57" s="69"/>
      <c r="B57" s="70"/>
      <c r="C57" s="70"/>
      <c r="D57" s="70"/>
      <c r="E57" s="70"/>
      <c r="F57" s="70"/>
      <c r="G57" s="69"/>
      <c r="H57" s="70"/>
      <c r="I57" s="70"/>
      <c r="J57" s="70"/>
      <c r="K57" s="70"/>
      <c r="L57" s="70"/>
      <c r="M57" s="70"/>
      <c r="N57" s="70"/>
      <c r="O57" s="69"/>
      <c r="P57" s="69"/>
    </row>
    <row r="58" spans="1:16" ht="22.5" customHeight="1">
      <c r="A58" s="69"/>
      <c r="B58" s="70"/>
      <c r="C58" s="70"/>
      <c r="D58" s="70"/>
      <c r="E58" s="70"/>
      <c r="F58" s="70"/>
      <c r="G58" s="69"/>
      <c r="H58" s="70"/>
      <c r="I58" s="70"/>
      <c r="J58" s="70"/>
      <c r="K58" s="70"/>
      <c r="L58" s="70"/>
      <c r="M58" s="70"/>
      <c r="N58" s="70"/>
      <c r="O58" s="69"/>
      <c r="P58" s="69"/>
    </row>
    <row r="59" spans="1:16" ht="22.5" customHeight="1">
      <c r="A59" s="69"/>
      <c r="B59" s="70"/>
      <c r="C59" s="70"/>
      <c r="D59" s="70"/>
      <c r="E59" s="70"/>
      <c r="F59" s="70"/>
      <c r="G59" s="69"/>
      <c r="H59" s="70"/>
      <c r="I59" s="70"/>
      <c r="J59" s="70"/>
      <c r="K59" s="70"/>
      <c r="L59" s="70"/>
      <c r="M59" s="70"/>
      <c r="N59" s="70"/>
      <c r="O59" s="69"/>
      <c r="P59" s="69"/>
    </row>
    <row r="60" spans="1:16" ht="22.5" customHeight="1">
      <c r="A60" s="69"/>
      <c r="B60" s="70"/>
      <c r="C60" s="70"/>
      <c r="D60" s="70"/>
      <c r="E60" s="70"/>
      <c r="F60" s="70"/>
      <c r="G60" s="69"/>
      <c r="H60" s="70"/>
      <c r="I60" s="70"/>
      <c r="J60" s="70"/>
      <c r="K60" s="70"/>
      <c r="L60" s="70"/>
      <c r="M60" s="70"/>
      <c r="N60" s="70"/>
      <c r="O60" s="69"/>
      <c r="P60" s="69"/>
    </row>
    <row r="61" spans="1:16" ht="21.75" customHeight="1">
      <c r="A61" s="173" t="s">
        <v>166</v>
      </c>
      <c r="B61" s="173"/>
      <c r="C61" s="173"/>
      <c r="D61" s="173"/>
      <c r="E61" s="173"/>
      <c r="F61" s="173"/>
      <c r="G61" s="173"/>
      <c r="H61" s="173"/>
      <c r="I61" s="173"/>
      <c r="J61" s="173"/>
      <c r="K61" s="173"/>
      <c r="L61" s="173"/>
      <c r="M61" s="173"/>
      <c r="N61" s="173"/>
      <c r="O61" s="69"/>
      <c r="P61" s="69"/>
    </row>
    <row r="62" spans="1:16" ht="19.5" customHeight="1">
      <c r="A62" s="69" t="s">
        <v>167</v>
      </c>
      <c r="B62" s="69"/>
      <c r="C62" s="69"/>
      <c r="D62" s="124"/>
      <c r="E62" s="124"/>
      <c r="F62" s="201" t="s">
        <v>136</v>
      </c>
      <c r="G62" s="201"/>
      <c r="H62" s="222" t="str">
        <f>D7</f>
        <v>ชื่อโครงการ</v>
      </c>
      <c r="I62" s="222"/>
      <c r="J62" s="222"/>
      <c r="K62" s="222"/>
      <c r="L62" s="222"/>
      <c r="M62" s="69"/>
      <c r="N62" s="69"/>
      <c r="O62" s="69"/>
      <c r="P62" s="69"/>
    </row>
    <row r="63" spans="1:16" ht="19.5" customHeight="1">
      <c r="A63" s="202" t="s">
        <v>15</v>
      </c>
      <c r="B63" s="207" t="s">
        <v>16</v>
      </c>
      <c r="C63" s="208"/>
      <c r="D63" s="208"/>
      <c r="E63" s="208"/>
      <c r="F63" s="209"/>
      <c r="G63" s="207" t="s">
        <v>9</v>
      </c>
      <c r="H63" s="209"/>
      <c r="I63" s="202" t="s">
        <v>17</v>
      </c>
      <c r="J63" s="224" t="s">
        <v>18</v>
      </c>
      <c r="K63" s="225"/>
      <c r="L63" s="224" t="s">
        <v>19</v>
      </c>
      <c r="M63" s="225"/>
      <c r="N63" s="126" t="s">
        <v>20</v>
      </c>
      <c r="O63" s="69"/>
      <c r="P63" s="69"/>
    </row>
    <row r="64" spans="1:16" ht="20.25" customHeight="1">
      <c r="A64" s="203"/>
      <c r="B64" s="210"/>
      <c r="C64" s="211"/>
      <c r="D64" s="211"/>
      <c r="E64" s="211"/>
      <c r="F64" s="212"/>
      <c r="G64" s="210"/>
      <c r="H64" s="212"/>
      <c r="I64" s="203"/>
      <c r="J64" s="128" t="s">
        <v>21</v>
      </c>
      <c r="K64" s="128" t="s">
        <v>44</v>
      </c>
      <c r="L64" s="128" t="s">
        <v>21</v>
      </c>
      <c r="M64" s="128" t="s">
        <v>44</v>
      </c>
      <c r="N64" s="127"/>
      <c r="O64" s="69"/>
      <c r="P64" s="69"/>
    </row>
    <row r="65" spans="1:16" ht="19.5" customHeight="1">
      <c r="A65" s="129">
        <v>1</v>
      </c>
      <c r="B65" s="204" t="s">
        <v>122</v>
      </c>
      <c r="C65" s="205"/>
      <c r="D65" s="205"/>
      <c r="E65" s="205"/>
      <c r="F65" s="206"/>
      <c r="G65" s="184"/>
      <c r="H65" s="185"/>
      <c r="I65" s="130"/>
      <c r="J65" s="131"/>
      <c r="K65" s="132"/>
      <c r="L65" s="132">
        <f>SUM(G65*J65)</f>
        <v>0</v>
      </c>
      <c r="M65" s="121"/>
      <c r="N65" s="133"/>
      <c r="O65" s="69"/>
      <c r="P65" s="69"/>
    </row>
    <row r="66" spans="1:16" ht="21" customHeight="1">
      <c r="A66" s="129"/>
      <c r="B66" s="178">
        <v>1.1000000000000001</v>
      </c>
      <c r="C66" s="179"/>
      <c r="D66" s="179"/>
      <c r="E66" s="179"/>
      <c r="F66" s="180"/>
      <c r="G66" s="164"/>
      <c r="H66" s="165"/>
      <c r="I66" s="130"/>
      <c r="J66" s="134"/>
      <c r="K66" s="94"/>
      <c r="L66" s="132">
        <f t="shared" ref="L66:L92" si="1">SUM(G66*J66)</f>
        <v>0</v>
      </c>
      <c r="M66" s="121"/>
      <c r="N66" s="133"/>
      <c r="O66" s="69"/>
      <c r="P66" s="69"/>
    </row>
    <row r="67" spans="1:16" ht="18.75" customHeight="1">
      <c r="A67" s="129">
        <v>2</v>
      </c>
      <c r="B67" s="175" t="s">
        <v>123</v>
      </c>
      <c r="C67" s="176"/>
      <c r="D67" s="176"/>
      <c r="E67" s="176"/>
      <c r="F67" s="177"/>
      <c r="G67" s="164"/>
      <c r="H67" s="165"/>
      <c r="I67" s="130"/>
      <c r="J67" s="134"/>
      <c r="K67" s="94"/>
      <c r="L67" s="132">
        <f t="shared" si="1"/>
        <v>0</v>
      </c>
      <c r="M67" s="121"/>
      <c r="N67" s="133"/>
      <c r="O67" s="69"/>
      <c r="P67" s="69"/>
    </row>
    <row r="68" spans="1:16" ht="18.75" customHeight="1">
      <c r="A68" s="135"/>
      <c r="B68" s="178">
        <v>2.1</v>
      </c>
      <c r="C68" s="179"/>
      <c r="D68" s="179"/>
      <c r="E68" s="179"/>
      <c r="F68" s="180"/>
      <c r="G68" s="166"/>
      <c r="H68" s="167"/>
      <c r="I68" s="136"/>
      <c r="J68" s="134"/>
      <c r="K68" s="94"/>
      <c r="L68" s="132">
        <f t="shared" si="1"/>
        <v>0</v>
      </c>
      <c r="M68" s="155"/>
      <c r="N68" s="133"/>
      <c r="O68" s="69"/>
      <c r="P68" s="69"/>
    </row>
    <row r="69" spans="1:16" ht="21" customHeight="1">
      <c r="A69" s="129">
        <v>3</v>
      </c>
      <c r="B69" s="175" t="s">
        <v>124</v>
      </c>
      <c r="C69" s="176"/>
      <c r="D69" s="176"/>
      <c r="E69" s="176"/>
      <c r="F69" s="177"/>
      <c r="G69" s="164"/>
      <c r="H69" s="165"/>
      <c r="I69" s="136"/>
      <c r="J69" s="134"/>
      <c r="K69" s="94"/>
      <c r="L69" s="132">
        <f t="shared" si="1"/>
        <v>0</v>
      </c>
      <c r="M69" s="121"/>
      <c r="N69" s="133"/>
      <c r="O69" s="69"/>
      <c r="P69" s="69"/>
    </row>
    <row r="70" spans="1:16" ht="19.5" customHeight="1">
      <c r="A70" s="129"/>
      <c r="B70" s="178">
        <v>3.1</v>
      </c>
      <c r="C70" s="179"/>
      <c r="D70" s="179"/>
      <c r="E70" s="179"/>
      <c r="F70" s="180"/>
      <c r="G70" s="166"/>
      <c r="H70" s="167"/>
      <c r="I70" s="146"/>
      <c r="J70" s="134"/>
      <c r="K70" s="94"/>
      <c r="L70" s="132">
        <f t="shared" si="1"/>
        <v>0</v>
      </c>
      <c r="M70" s="121"/>
      <c r="N70" s="133"/>
      <c r="O70" s="69"/>
      <c r="P70" s="69"/>
    </row>
    <row r="71" spans="1:16" ht="19.5" customHeight="1">
      <c r="A71" s="129"/>
      <c r="B71" s="149"/>
      <c r="C71" s="150"/>
      <c r="D71" s="150"/>
      <c r="E71" s="150"/>
      <c r="F71" s="151"/>
      <c r="G71" s="152"/>
      <c r="H71" s="153"/>
      <c r="I71" s="146"/>
      <c r="J71" s="134"/>
      <c r="K71" s="94"/>
      <c r="L71" s="132">
        <f t="shared" si="1"/>
        <v>0</v>
      </c>
      <c r="M71" s="121"/>
      <c r="N71" s="133"/>
      <c r="O71" s="69"/>
      <c r="P71" s="69"/>
    </row>
    <row r="72" spans="1:16" ht="19.5" customHeight="1">
      <c r="A72" s="129"/>
      <c r="B72" s="149"/>
      <c r="C72" s="150"/>
      <c r="D72" s="150"/>
      <c r="E72" s="150"/>
      <c r="F72" s="151"/>
      <c r="G72" s="152"/>
      <c r="H72" s="153"/>
      <c r="I72" s="146"/>
      <c r="J72" s="134"/>
      <c r="K72" s="94"/>
      <c r="L72" s="132">
        <f t="shared" si="1"/>
        <v>0</v>
      </c>
      <c r="M72" s="121"/>
      <c r="N72" s="133"/>
      <c r="O72" s="69"/>
      <c r="P72" s="69"/>
    </row>
    <row r="73" spans="1:16" ht="19.5" customHeight="1">
      <c r="A73" s="129"/>
      <c r="B73" s="149"/>
      <c r="C73" s="150"/>
      <c r="D73" s="150"/>
      <c r="E73" s="150"/>
      <c r="F73" s="151"/>
      <c r="G73" s="152"/>
      <c r="H73" s="153"/>
      <c r="I73" s="146"/>
      <c r="J73" s="134"/>
      <c r="K73" s="94"/>
      <c r="L73" s="132">
        <f t="shared" si="1"/>
        <v>0</v>
      </c>
      <c r="M73" s="121"/>
      <c r="N73" s="133"/>
      <c r="O73" s="69"/>
      <c r="P73" s="69"/>
    </row>
    <row r="74" spans="1:16" ht="18.75" customHeight="1">
      <c r="A74" s="129"/>
      <c r="B74" s="178"/>
      <c r="C74" s="179"/>
      <c r="D74" s="179"/>
      <c r="E74" s="179"/>
      <c r="F74" s="180"/>
      <c r="G74" s="164"/>
      <c r="H74" s="165"/>
      <c r="I74" s="136"/>
      <c r="J74" s="134"/>
      <c r="K74" s="94"/>
      <c r="L74" s="132">
        <f t="shared" si="1"/>
        <v>0</v>
      </c>
      <c r="M74" s="121"/>
      <c r="N74" s="133"/>
      <c r="O74" s="69"/>
      <c r="P74" s="69"/>
    </row>
    <row r="75" spans="1:16" ht="18.75" customHeight="1">
      <c r="A75" s="129"/>
      <c r="B75" s="178"/>
      <c r="C75" s="179"/>
      <c r="D75" s="179"/>
      <c r="E75" s="179"/>
      <c r="F75" s="180"/>
      <c r="G75" s="164"/>
      <c r="H75" s="165"/>
      <c r="I75" s="136"/>
      <c r="J75" s="134"/>
      <c r="K75" s="94"/>
      <c r="L75" s="132">
        <f t="shared" si="1"/>
        <v>0</v>
      </c>
      <c r="M75" s="121"/>
      <c r="N75" s="133"/>
      <c r="O75" s="69"/>
      <c r="P75" s="69"/>
    </row>
    <row r="76" spans="1:16" ht="18.75" customHeight="1">
      <c r="A76" s="129"/>
      <c r="B76" s="178"/>
      <c r="C76" s="179"/>
      <c r="D76" s="179"/>
      <c r="E76" s="179"/>
      <c r="F76" s="180"/>
      <c r="G76" s="164"/>
      <c r="H76" s="165"/>
      <c r="I76" s="136"/>
      <c r="J76" s="134"/>
      <c r="K76" s="94"/>
      <c r="L76" s="132">
        <f t="shared" si="1"/>
        <v>0</v>
      </c>
      <c r="M76" s="121"/>
      <c r="N76" s="133"/>
      <c r="O76" s="69"/>
      <c r="P76" s="69"/>
    </row>
    <row r="77" spans="1:16" ht="19.5" customHeight="1">
      <c r="A77" s="129"/>
      <c r="B77" s="178"/>
      <c r="C77" s="179"/>
      <c r="D77" s="179"/>
      <c r="E77" s="179"/>
      <c r="F77" s="180"/>
      <c r="G77" s="164"/>
      <c r="H77" s="165"/>
      <c r="I77" s="136"/>
      <c r="J77" s="134"/>
      <c r="K77" s="94"/>
      <c r="L77" s="132">
        <f t="shared" si="1"/>
        <v>0</v>
      </c>
      <c r="M77" s="121"/>
      <c r="N77" s="133"/>
      <c r="O77" s="69"/>
      <c r="P77" s="69"/>
    </row>
    <row r="78" spans="1:16" ht="18.75" customHeight="1">
      <c r="A78" s="129"/>
      <c r="B78" s="178"/>
      <c r="C78" s="179"/>
      <c r="D78" s="179"/>
      <c r="E78" s="179"/>
      <c r="F78" s="180"/>
      <c r="G78" s="164"/>
      <c r="H78" s="165"/>
      <c r="I78" s="136"/>
      <c r="J78" s="134"/>
      <c r="K78" s="94"/>
      <c r="L78" s="132">
        <f t="shared" si="1"/>
        <v>0</v>
      </c>
      <c r="M78" s="121"/>
      <c r="N78" s="133"/>
      <c r="O78" s="69"/>
      <c r="P78" s="69"/>
    </row>
    <row r="79" spans="1:16" ht="18.75" customHeight="1">
      <c r="A79" s="129"/>
      <c r="B79" s="178"/>
      <c r="C79" s="179"/>
      <c r="D79" s="179"/>
      <c r="E79" s="179"/>
      <c r="F79" s="180"/>
      <c r="G79" s="164"/>
      <c r="H79" s="165"/>
      <c r="I79" s="136"/>
      <c r="J79" s="134"/>
      <c r="K79" s="94"/>
      <c r="L79" s="132">
        <f t="shared" si="1"/>
        <v>0</v>
      </c>
      <c r="M79" s="121"/>
      <c r="N79" s="133"/>
      <c r="O79" s="69"/>
      <c r="P79" s="69"/>
    </row>
    <row r="80" spans="1:16" ht="20.25" customHeight="1">
      <c r="A80" s="129"/>
      <c r="B80" s="178"/>
      <c r="C80" s="179"/>
      <c r="D80" s="179"/>
      <c r="E80" s="179"/>
      <c r="F80" s="180"/>
      <c r="G80" s="164"/>
      <c r="H80" s="165"/>
      <c r="I80" s="136"/>
      <c r="J80" s="134"/>
      <c r="K80" s="94"/>
      <c r="L80" s="132">
        <f t="shared" si="1"/>
        <v>0</v>
      </c>
      <c r="M80" s="121"/>
      <c r="N80" s="133"/>
      <c r="O80" s="69"/>
      <c r="P80" s="69"/>
    </row>
    <row r="81" spans="1:16" ht="18.75" customHeight="1">
      <c r="A81" s="129"/>
      <c r="B81" s="178"/>
      <c r="C81" s="179"/>
      <c r="D81" s="179"/>
      <c r="E81" s="179"/>
      <c r="F81" s="180"/>
      <c r="G81" s="164"/>
      <c r="H81" s="165"/>
      <c r="I81" s="136"/>
      <c r="J81" s="134"/>
      <c r="K81" s="94"/>
      <c r="L81" s="132">
        <f t="shared" si="1"/>
        <v>0</v>
      </c>
      <c r="M81" s="121"/>
      <c r="N81" s="133"/>
      <c r="O81" s="69"/>
      <c r="P81" s="69"/>
    </row>
    <row r="82" spans="1:16" ht="18.75" customHeight="1">
      <c r="A82" s="129"/>
      <c r="B82" s="181"/>
      <c r="C82" s="182"/>
      <c r="D82" s="182"/>
      <c r="E82" s="182"/>
      <c r="F82" s="183"/>
      <c r="G82" s="164"/>
      <c r="H82" s="165"/>
      <c r="I82" s="136"/>
      <c r="J82" s="134"/>
      <c r="K82" s="94"/>
      <c r="L82" s="132">
        <f t="shared" si="1"/>
        <v>0</v>
      </c>
      <c r="M82" s="121"/>
      <c r="N82" s="133"/>
      <c r="O82" s="69"/>
      <c r="P82" s="69"/>
    </row>
    <row r="83" spans="1:16" ht="21" customHeight="1">
      <c r="A83" s="129"/>
      <c r="B83" s="178"/>
      <c r="C83" s="179"/>
      <c r="D83" s="179"/>
      <c r="E83" s="179"/>
      <c r="F83" s="180"/>
      <c r="G83" s="164"/>
      <c r="H83" s="165"/>
      <c r="I83" s="136"/>
      <c r="J83" s="134"/>
      <c r="K83" s="94"/>
      <c r="L83" s="132">
        <f t="shared" si="1"/>
        <v>0</v>
      </c>
      <c r="M83" s="121"/>
      <c r="N83" s="133"/>
      <c r="O83" s="69"/>
      <c r="P83" s="69"/>
    </row>
    <row r="84" spans="1:16" ht="19.5" customHeight="1">
      <c r="A84" s="129"/>
      <c r="B84" s="178"/>
      <c r="C84" s="179"/>
      <c r="D84" s="179"/>
      <c r="E84" s="179"/>
      <c r="F84" s="180"/>
      <c r="G84" s="164"/>
      <c r="H84" s="165"/>
      <c r="I84" s="136"/>
      <c r="J84" s="134"/>
      <c r="K84" s="94"/>
      <c r="L84" s="132">
        <f t="shared" si="1"/>
        <v>0</v>
      </c>
      <c r="M84" s="121"/>
      <c r="N84" s="133"/>
      <c r="O84" s="69"/>
      <c r="P84" s="69"/>
    </row>
    <row r="85" spans="1:16" ht="20.25" customHeight="1">
      <c r="A85" s="129"/>
      <c r="B85" s="178"/>
      <c r="C85" s="179"/>
      <c r="D85" s="179"/>
      <c r="E85" s="179"/>
      <c r="F85" s="180"/>
      <c r="G85" s="164"/>
      <c r="H85" s="165"/>
      <c r="I85" s="136"/>
      <c r="J85" s="134"/>
      <c r="K85" s="94"/>
      <c r="L85" s="132">
        <f t="shared" si="1"/>
        <v>0</v>
      </c>
      <c r="M85" s="121"/>
      <c r="N85" s="133"/>
      <c r="O85" s="69"/>
      <c r="P85" s="69"/>
    </row>
    <row r="86" spans="1:16" ht="19.5" customHeight="1">
      <c r="A86" s="129"/>
      <c r="B86" s="178"/>
      <c r="C86" s="179"/>
      <c r="D86" s="179"/>
      <c r="E86" s="179"/>
      <c r="F86" s="180"/>
      <c r="G86" s="164"/>
      <c r="H86" s="165"/>
      <c r="I86" s="136"/>
      <c r="J86" s="134"/>
      <c r="K86" s="94"/>
      <c r="L86" s="132">
        <f t="shared" si="1"/>
        <v>0</v>
      </c>
      <c r="M86" s="121"/>
      <c r="N86" s="133"/>
      <c r="O86" s="69"/>
      <c r="P86" s="69"/>
    </row>
    <row r="87" spans="1:16" ht="20.25" customHeight="1">
      <c r="A87" s="129"/>
      <c r="B87" s="178"/>
      <c r="C87" s="179"/>
      <c r="D87" s="179"/>
      <c r="E87" s="179"/>
      <c r="F87" s="180"/>
      <c r="G87" s="164"/>
      <c r="H87" s="165"/>
      <c r="I87" s="136"/>
      <c r="J87" s="134"/>
      <c r="K87" s="94"/>
      <c r="L87" s="132">
        <f t="shared" si="1"/>
        <v>0</v>
      </c>
      <c r="M87" s="121"/>
      <c r="N87" s="133"/>
      <c r="O87" s="69"/>
      <c r="P87" s="69"/>
    </row>
    <row r="88" spans="1:16" ht="22.5" customHeight="1">
      <c r="A88" s="135"/>
      <c r="B88" s="178"/>
      <c r="C88" s="179"/>
      <c r="D88" s="179"/>
      <c r="E88" s="179"/>
      <c r="F88" s="180"/>
      <c r="G88" s="164"/>
      <c r="H88" s="165"/>
      <c r="I88" s="136"/>
      <c r="J88" s="134"/>
      <c r="K88" s="94"/>
      <c r="L88" s="132">
        <f t="shared" si="1"/>
        <v>0</v>
      </c>
      <c r="M88" s="121"/>
      <c r="N88" s="133"/>
      <c r="O88" s="69"/>
      <c r="P88" s="69"/>
    </row>
    <row r="89" spans="1:16" ht="18.75" customHeight="1">
      <c r="A89" s="137"/>
      <c r="B89" s="178"/>
      <c r="C89" s="179"/>
      <c r="D89" s="179"/>
      <c r="E89" s="179"/>
      <c r="F89" s="180"/>
      <c r="G89" s="164"/>
      <c r="H89" s="165"/>
      <c r="I89" s="136"/>
      <c r="J89" s="134"/>
      <c r="K89" s="94"/>
      <c r="L89" s="132">
        <f t="shared" si="1"/>
        <v>0</v>
      </c>
      <c r="M89" s="121"/>
      <c r="N89" s="133"/>
      <c r="O89" s="69"/>
      <c r="P89" s="69"/>
    </row>
    <row r="90" spans="1:16" ht="20.25" customHeight="1">
      <c r="A90" s="137"/>
      <c r="B90" s="178"/>
      <c r="C90" s="179"/>
      <c r="D90" s="179"/>
      <c r="E90" s="179"/>
      <c r="F90" s="180"/>
      <c r="G90" s="164"/>
      <c r="H90" s="165"/>
      <c r="I90" s="136"/>
      <c r="J90" s="94"/>
      <c r="K90" s="94"/>
      <c r="L90" s="132">
        <f t="shared" si="1"/>
        <v>0</v>
      </c>
      <c r="M90" s="133"/>
      <c r="N90" s="133"/>
      <c r="O90" s="69"/>
      <c r="P90" s="69"/>
    </row>
    <row r="91" spans="1:16" ht="22.5" customHeight="1">
      <c r="A91" s="89"/>
      <c r="B91" s="168"/>
      <c r="C91" s="169"/>
      <c r="D91" s="169"/>
      <c r="E91" s="169"/>
      <c r="F91" s="170"/>
      <c r="G91" s="190"/>
      <c r="H91" s="191"/>
      <c r="I91" s="88"/>
      <c r="J91" s="89"/>
      <c r="K91" s="133"/>
      <c r="L91" s="132">
        <f t="shared" si="1"/>
        <v>0</v>
      </c>
      <c r="M91" s="133"/>
      <c r="N91" s="133"/>
      <c r="O91" s="69"/>
      <c r="P91" s="69"/>
    </row>
    <row r="92" spans="1:16" ht="24" customHeight="1">
      <c r="A92" s="138" t="s">
        <v>23</v>
      </c>
      <c r="B92" s="192" t="str">
        <f>BAHTTEXT(L92)</f>
        <v>ศูนย์บาทถ้วน</v>
      </c>
      <c r="C92" s="192"/>
      <c r="D92" s="192"/>
      <c r="E92" s="192"/>
      <c r="F92" s="191"/>
      <c r="G92" s="190"/>
      <c r="H92" s="191"/>
      <c r="I92" s="133"/>
      <c r="J92" s="133"/>
      <c r="K92" s="133"/>
      <c r="L92" s="132">
        <f t="shared" si="1"/>
        <v>0</v>
      </c>
      <c r="M92" s="154"/>
      <c r="N92" s="139"/>
      <c r="O92" s="69"/>
      <c r="P92" s="69"/>
    </row>
    <row r="93" spans="1:16" ht="34.5" customHeight="1">
      <c r="A93" s="70"/>
      <c r="B93" s="115" t="s">
        <v>160</v>
      </c>
      <c r="C93" s="70"/>
      <c r="D93" s="70"/>
      <c r="E93" s="70"/>
      <c r="F93" s="70"/>
      <c r="G93" s="70"/>
      <c r="H93" s="70"/>
      <c r="I93" s="70"/>
      <c r="J93" s="70"/>
      <c r="K93" s="70"/>
      <c r="L93" s="140"/>
      <c r="M93" s="70"/>
      <c r="N93" s="70"/>
      <c r="O93" s="69"/>
      <c r="P93" s="69"/>
    </row>
    <row r="94" spans="1:16" ht="24" customHeight="1">
      <c r="A94" s="70" t="s">
        <v>183</v>
      </c>
      <c r="B94" s="69"/>
      <c r="C94" s="70"/>
      <c r="D94" s="70"/>
      <c r="E94" s="70"/>
      <c r="F94" s="75" t="s">
        <v>184</v>
      </c>
      <c r="G94" s="75"/>
      <c r="H94" s="75"/>
      <c r="I94" s="75"/>
      <c r="J94" s="70" t="s">
        <v>159</v>
      </c>
      <c r="K94" s="141"/>
      <c r="L94" s="142"/>
      <c r="M94" s="70"/>
      <c r="N94" s="70"/>
      <c r="O94" s="69"/>
      <c r="P94" s="69"/>
    </row>
    <row r="95" spans="1:16" ht="26.25" customHeight="1">
      <c r="A95" s="213" t="s">
        <v>180</v>
      </c>
      <c r="B95" s="213"/>
      <c r="C95" s="213"/>
      <c r="D95" s="75"/>
      <c r="E95" s="75"/>
      <c r="F95" s="213" t="s">
        <v>181</v>
      </c>
      <c r="G95" s="213"/>
      <c r="H95" s="213"/>
      <c r="I95" s="75" t="s">
        <v>158</v>
      </c>
      <c r="J95" s="213" t="s">
        <v>181</v>
      </c>
      <c r="K95" s="213"/>
      <c r="L95" s="213"/>
      <c r="M95" s="75"/>
      <c r="N95" s="70"/>
      <c r="O95" s="69"/>
      <c r="P95" s="69"/>
    </row>
    <row r="96" spans="1:16" ht="30.75" customHeight="1">
      <c r="A96" s="304" t="s">
        <v>2</v>
      </c>
      <c r="B96" s="305" t="str">
        <f>E5</f>
        <v>19/10/2569 (วันที่ทำขอซื้อขอจ้าง)</v>
      </c>
      <c r="C96" s="305"/>
      <c r="D96" s="306" t="s">
        <v>182</v>
      </c>
      <c r="E96" s="306"/>
      <c r="F96" s="305" t="str">
        <f>B96</f>
        <v>19/10/2569 (วันที่ทำขอซื้อขอจ้าง)</v>
      </c>
      <c r="G96" s="307"/>
      <c r="H96" s="307"/>
      <c r="I96" s="304" t="s">
        <v>2</v>
      </c>
      <c r="J96" s="308" t="str">
        <f>E5</f>
        <v>19/10/2569 (วันที่ทำขอซื้อขอจ้าง)</v>
      </c>
      <c r="K96" s="308"/>
      <c r="L96" s="308"/>
      <c r="M96" s="294"/>
      <c r="N96" s="294"/>
      <c r="O96" s="69"/>
      <c r="P96" s="69"/>
    </row>
    <row r="97" spans="1:16" ht="21.75" customHeight="1">
      <c r="A97" s="69"/>
      <c r="B97" s="69"/>
      <c r="C97" s="69"/>
      <c r="D97" s="69"/>
      <c r="E97" s="69"/>
      <c r="F97" s="69"/>
      <c r="G97" s="69"/>
      <c r="H97" s="69"/>
      <c r="I97" s="69"/>
      <c r="J97" s="69"/>
      <c r="K97" s="69"/>
      <c r="L97" s="69"/>
      <c r="M97" s="69"/>
      <c r="N97" s="69"/>
      <c r="O97" s="69"/>
      <c r="P97" s="69"/>
    </row>
    <row r="98" spans="1:16" ht="19.5" customHeight="1">
      <c r="A98" s="69"/>
      <c r="B98" s="69"/>
      <c r="C98" s="69"/>
      <c r="D98" s="69"/>
      <c r="E98" s="69"/>
      <c r="F98" s="69"/>
      <c r="G98" s="69"/>
      <c r="H98" s="69"/>
      <c r="I98" s="69"/>
      <c r="J98" s="69"/>
      <c r="K98" s="69"/>
      <c r="L98" s="69"/>
      <c r="M98" s="69"/>
      <c r="N98" s="69"/>
      <c r="O98" s="69"/>
      <c r="P98" s="69"/>
    </row>
    <row r="99" spans="1:16" ht="20.25" customHeight="1">
      <c r="A99" s="69"/>
      <c r="B99" s="69"/>
      <c r="C99" s="69"/>
      <c r="D99" s="69"/>
      <c r="E99" s="69"/>
      <c r="F99" s="69"/>
      <c r="G99" s="69"/>
      <c r="H99" s="69"/>
      <c r="I99" s="69"/>
      <c r="J99" s="69"/>
      <c r="K99" s="69"/>
      <c r="L99" s="69"/>
      <c r="M99" s="69"/>
      <c r="N99" s="69"/>
      <c r="O99" s="69"/>
      <c r="P99" s="69"/>
    </row>
    <row r="100" spans="1:16" ht="20.25" customHeight="1">
      <c r="A100" s="69"/>
      <c r="B100" s="69"/>
      <c r="C100" s="69"/>
      <c r="D100" s="69"/>
      <c r="E100" s="69"/>
      <c r="F100" s="69"/>
      <c r="G100" s="69"/>
      <c r="H100" s="69"/>
      <c r="I100" s="69"/>
      <c r="J100" s="69"/>
      <c r="K100" s="69"/>
      <c r="L100" s="69"/>
      <c r="M100" s="69"/>
      <c r="N100" s="69"/>
      <c r="O100" s="69"/>
      <c r="P100" s="69"/>
    </row>
    <row r="101" spans="1:16" ht="21.75" customHeight="1">
      <c r="A101" s="69"/>
      <c r="B101" s="69"/>
      <c r="C101" s="69"/>
      <c r="D101" s="69"/>
      <c r="E101" s="69"/>
      <c r="F101" s="69"/>
      <c r="G101" s="69"/>
      <c r="H101" s="69"/>
      <c r="I101" s="69"/>
      <c r="J101" s="69"/>
      <c r="K101" s="69"/>
      <c r="L101" s="69"/>
      <c r="M101" s="69"/>
      <c r="N101" s="69"/>
      <c r="O101" s="69"/>
      <c r="P101" s="69"/>
    </row>
    <row r="102" spans="1:16" ht="21" customHeight="1">
      <c r="A102" s="69"/>
      <c r="B102" s="69"/>
      <c r="C102" s="69"/>
      <c r="D102" s="69"/>
      <c r="E102" s="69"/>
      <c r="F102" s="69"/>
      <c r="G102" s="69"/>
      <c r="H102" s="69"/>
      <c r="I102" s="69"/>
      <c r="J102" s="69"/>
      <c r="K102" s="69"/>
      <c r="L102" s="69"/>
      <c r="M102" s="69"/>
      <c r="N102" s="69"/>
      <c r="O102" s="69"/>
      <c r="P102" s="69"/>
    </row>
    <row r="103" spans="1:16" ht="19.5" customHeight="1">
      <c r="A103" s="69"/>
      <c r="B103" s="69"/>
      <c r="C103" s="69"/>
      <c r="D103" s="69"/>
      <c r="E103" s="69"/>
      <c r="F103" s="69"/>
      <c r="G103" s="69"/>
      <c r="H103" s="69"/>
      <c r="I103" s="69"/>
      <c r="J103" s="69"/>
      <c r="K103" s="69"/>
      <c r="L103" s="69"/>
      <c r="M103" s="69"/>
      <c r="N103" s="69"/>
      <c r="O103" s="69"/>
      <c r="P103" s="69"/>
    </row>
    <row r="104" spans="1:16" ht="21" customHeight="1">
      <c r="A104" s="69"/>
      <c r="B104" s="69"/>
      <c r="C104" s="69"/>
      <c r="D104" s="69"/>
      <c r="E104" s="69"/>
      <c r="F104" s="69"/>
      <c r="G104" s="69"/>
      <c r="H104" s="69"/>
      <c r="I104" s="69"/>
      <c r="J104" s="69"/>
      <c r="K104" s="69"/>
      <c r="L104" s="69"/>
      <c r="M104" s="69"/>
      <c r="N104" s="69"/>
      <c r="O104" s="69"/>
      <c r="P104" s="69"/>
    </row>
    <row r="105" spans="1:16" ht="23.25" customHeight="1"/>
    <row r="106" spans="1:16" ht="15.95" customHeight="1"/>
    <row r="107" spans="1:16" ht="19.5" customHeight="1"/>
    <row r="108" spans="1:16" ht="21" customHeight="1"/>
    <row r="109" spans="1:16" ht="20.25" customHeight="1"/>
    <row r="110" spans="1:16" ht="15.95" customHeight="1"/>
    <row r="111" spans="1:16" ht="15.95" customHeight="1"/>
    <row r="112" spans="1:16" ht="15.95" customHeight="1"/>
    <row r="113" ht="15.95" customHeight="1"/>
    <row r="114" ht="15.95" customHeight="1"/>
    <row r="118" ht="19.5" customHeight="1"/>
    <row r="120" ht="20.25" customHeight="1"/>
    <row r="121" ht="18.75"/>
  </sheetData>
  <mergeCells count="108">
    <mergeCell ref="J95:L95"/>
    <mergeCell ref="N14:N15"/>
    <mergeCell ref="G14:H15"/>
    <mergeCell ref="I14:I15"/>
    <mergeCell ref="A14:A15"/>
    <mergeCell ref="B14:F15"/>
    <mergeCell ref="F62:G62"/>
    <mergeCell ref="H62:L62"/>
    <mergeCell ref="G91:H91"/>
    <mergeCell ref="G92:H92"/>
    <mergeCell ref="A95:C95"/>
    <mergeCell ref="F95:H95"/>
    <mergeCell ref="J22:L22"/>
    <mergeCell ref="J23:L23"/>
    <mergeCell ref="J24:L24"/>
    <mergeCell ref="I63:I64"/>
    <mergeCell ref="J63:K63"/>
    <mergeCell ref="L63:M63"/>
    <mergeCell ref="J30:L30"/>
    <mergeCell ref="L18:M18"/>
    <mergeCell ref="J17:K17"/>
    <mergeCell ref="J18:K18"/>
    <mergeCell ref="J16:K16"/>
    <mergeCell ref="L16:M16"/>
    <mergeCell ref="B96:C96"/>
    <mergeCell ref="D96:E96"/>
    <mergeCell ref="F96:H96"/>
    <mergeCell ref="A63:A64"/>
    <mergeCell ref="B65:F65"/>
    <mergeCell ref="B66:F66"/>
    <mergeCell ref="G65:H65"/>
    <mergeCell ref="G66:H66"/>
    <mergeCell ref="G86:H86"/>
    <mergeCell ref="G87:H87"/>
    <mergeCell ref="G88:H88"/>
    <mergeCell ref="G89:H89"/>
    <mergeCell ref="B63:F64"/>
    <mergeCell ref="G63:H64"/>
    <mergeCell ref="B86:F86"/>
    <mergeCell ref="B87:F87"/>
    <mergeCell ref="B76:F76"/>
    <mergeCell ref="B77:F77"/>
    <mergeCell ref="B92:F92"/>
    <mergeCell ref="B88:F88"/>
    <mergeCell ref="B89:F89"/>
    <mergeCell ref="B90:F90"/>
    <mergeCell ref="G80:H80"/>
    <mergeCell ref="G81:H81"/>
    <mergeCell ref="G17:H17"/>
    <mergeCell ref="L20:M20"/>
    <mergeCell ref="J20:K20"/>
    <mergeCell ref="A1:N1"/>
    <mergeCell ref="A2:N2"/>
    <mergeCell ref="B5:C5"/>
    <mergeCell ref="E5:G5"/>
    <mergeCell ref="J14:K14"/>
    <mergeCell ref="L14:M14"/>
    <mergeCell ref="J15:K15"/>
    <mergeCell ref="L15:M15"/>
    <mergeCell ref="B16:F16"/>
    <mergeCell ref="G16:H16"/>
    <mergeCell ref="B17:F17"/>
    <mergeCell ref="B18:F18"/>
    <mergeCell ref="G18:H18"/>
    <mergeCell ref="G20:H20"/>
    <mergeCell ref="L17:M17"/>
    <mergeCell ref="L12:N12"/>
    <mergeCell ref="D7:F7"/>
    <mergeCell ref="F12:H12"/>
    <mergeCell ref="C20:F20"/>
    <mergeCell ref="J96:L96"/>
    <mergeCell ref="B19:F19"/>
    <mergeCell ref="G19:H19"/>
    <mergeCell ref="J19:K19"/>
    <mergeCell ref="L19:M19"/>
    <mergeCell ref="A61:N61"/>
    <mergeCell ref="J50:K50"/>
    <mergeCell ref="B30:D30"/>
    <mergeCell ref="G75:H75"/>
    <mergeCell ref="B67:F67"/>
    <mergeCell ref="B68:F68"/>
    <mergeCell ref="B69:F69"/>
    <mergeCell ref="B78:F78"/>
    <mergeCell ref="B79:F79"/>
    <mergeCell ref="B80:F80"/>
    <mergeCell ref="B81:F81"/>
    <mergeCell ref="B82:F82"/>
    <mergeCell ref="B70:F70"/>
    <mergeCell ref="B74:F74"/>
    <mergeCell ref="B75:F75"/>
    <mergeCell ref="B91:F91"/>
    <mergeCell ref="B83:F83"/>
    <mergeCell ref="B84:F84"/>
    <mergeCell ref="B85:F85"/>
    <mergeCell ref="G82:H82"/>
    <mergeCell ref="G83:H83"/>
    <mergeCell ref="G84:H84"/>
    <mergeCell ref="G85:H85"/>
    <mergeCell ref="G90:H90"/>
    <mergeCell ref="G67:H67"/>
    <mergeCell ref="G68:H68"/>
    <mergeCell ref="G69:H69"/>
    <mergeCell ref="G70:H70"/>
    <mergeCell ref="G74:H74"/>
    <mergeCell ref="G76:H76"/>
    <mergeCell ref="G77:H77"/>
    <mergeCell ref="G78:H78"/>
    <mergeCell ref="G79:H79"/>
  </mergeCells>
  <phoneticPr fontId="24" type="noConversion"/>
  <pageMargins left="0" right="0" top="0" bottom="0" header="0" footer="0"/>
  <pageSetup paperSize="9" scale="71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83"/>
  <sheetViews>
    <sheetView workbookViewId="0">
      <selection activeCell="I53" sqref="I53:J53"/>
    </sheetView>
  </sheetViews>
  <sheetFormatPr defaultColWidth="9" defaultRowHeight="15"/>
  <cols>
    <col min="1" max="1" width="8.42578125" style="1" customWidth="1"/>
    <col min="2" max="2" width="10" style="1" customWidth="1"/>
    <col min="3" max="3" width="8.7109375" style="1" customWidth="1"/>
    <col min="4" max="4" width="6.28515625" style="1" customWidth="1"/>
    <col min="5" max="5" width="16.28515625" style="1" customWidth="1"/>
    <col min="6" max="6" width="7.28515625" style="1" customWidth="1"/>
    <col min="7" max="7" width="9" style="1"/>
    <col min="8" max="8" width="8.5703125" style="1" customWidth="1"/>
    <col min="9" max="9" width="7.28515625" style="1" customWidth="1"/>
    <col min="10" max="10" width="12.28515625" style="1" customWidth="1"/>
    <col min="11" max="11" width="7.42578125" style="1" customWidth="1"/>
    <col min="12" max="12" width="7.140625" style="1" customWidth="1"/>
    <col min="13" max="16384" width="9" style="1"/>
  </cols>
  <sheetData>
    <row r="1" spans="1:12" ht="18.75">
      <c r="A1" s="2"/>
      <c r="B1" s="3"/>
      <c r="C1" s="2"/>
      <c r="D1" s="2"/>
      <c r="E1" s="2"/>
      <c r="F1" s="2"/>
      <c r="G1" s="2"/>
      <c r="H1" s="2"/>
      <c r="I1" s="2"/>
      <c r="J1" s="2"/>
      <c r="K1" s="2"/>
      <c r="L1" s="48" t="s">
        <v>45</v>
      </c>
    </row>
    <row r="2" spans="1:12" ht="18.75">
      <c r="A2" s="285" t="s">
        <v>46</v>
      </c>
      <c r="B2" s="285"/>
      <c r="C2" s="285"/>
      <c r="D2" s="285"/>
      <c r="E2" s="285"/>
      <c r="F2" s="285"/>
      <c r="G2" s="285"/>
      <c r="H2" s="285"/>
      <c r="I2" s="285"/>
      <c r="J2" s="285"/>
      <c r="K2" s="285"/>
      <c r="L2" s="285"/>
    </row>
    <row r="3" spans="1:12" ht="18.75">
      <c r="A3" s="4" t="s">
        <v>47</v>
      </c>
      <c r="B3" s="3"/>
      <c r="C3" s="2"/>
      <c r="D3" s="2"/>
      <c r="E3" s="2"/>
      <c r="F3" s="286"/>
      <c r="G3" s="286"/>
      <c r="H3" s="286"/>
      <c r="I3" s="9"/>
      <c r="J3" s="287"/>
      <c r="K3" s="287"/>
      <c r="L3" s="287"/>
    </row>
    <row r="4" spans="1:12" ht="18.75">
      <c r="A4" s="66" t="s">
        <v>133</v>
      </c>
      <c r="B4" s="5" t="s">
        <v>134</v>
      </c>
      <c r="C4" s="6" t="s">
        <v>48</v>
      </c>
      <c r="D4" s="2" t="s">
        <v>49</v>
      </c>
      <c r="E4" s="7"/>
      <c r="F4" s="67" t="s">
        <v>131</v>
      </c>
      <c r="G4" s="66" t="s">
        <v>132</v>
      </c>
      <c r="H4" s="2"/>
      <c r="I4" s="2"/>
      <c r="J4" s="2"/>
      <c r="K4" s="2"/>
      <c r="L4" s="2"/>
    </row>
    <row r="5" spans="1:12" ht="18.75">
      <c r="A5" s="2" t="s">
        <v>50</v>
      </c>
      <c r="B5" s="162" t="s">
        <v>202</v>
      </c>
      <c r="C5" s="2" t="s">
        <v>51</v>
      </c>
      <c r="D5" s="286"/>
      <c r="E5" s="286"/>
      <c r="F5" s="286"/>
      <c r="G5" s="286"/>
      <c r="H5" s="2" t="s">
        <v>52</v>
      </c>
      <c r="I5" s="287"/>
      <c r="J5" s="287"/>
      <c r="K5" s="287"/>
      <c r="L5" s="287"/>
    </row>
    <row r="6" spans="1:12" ht="18.75">
      <c r="A6" s="2"/>
      <c r="B6" s="3"/>
      <c r="C6" s="2"/>
      <c r="D6" s="2"/>
      <c r="E6" s="2"/>
      <c r="F6" s="8" t="s">
        <v>53</v>
      </c>
      <c r="G6" s="2" t="s">
        <v>54</v>
      </c>
      <c r="H6" s="2"/>
      <c r="I6" s="2"/>
      <c r="J6" s="2"/>
      <c r="K6" s="2"/>
      <c r="L6" s="2"/>
    </row>
    <row r="7" spans="1:12" ht="18.75">
      <c r="A7" s="2"/>
      <c r="B7" s="3"/>
      <c r="C7" s="285" t="s">
        <v>55</v>
      </c>
      <c r="D7" s="285"/>
      <c r="E7" s="285"/>
      <c r="F7" s="8" t="s">
        <v>56</v>
      </c>
      <c r="G7" s="2" t="s">
        <v>57</v>
      </c>
      <c r="H7" s="2"/>
      <c r="I7" s="2"/>
      <c r="J7" s="2"/>
      <c r="K7" s="2"/>
      <c r="L7" s="2"/>
    </row>
    <row r="8" spans="1:12" ht="18.75">
      <c r="A8" s="2"/>
      <c r="B8" s="3"/>
      <c r="C8" s="2"/>
      <c r="D8" s="2"/>
      <c r="E8" s="2"/>
      <c r="F8" s="8" t="s">
        <v>56</v>
      </c>
      <c r="G8" s="2" t="s">
        <v>58</v>
      </c>
      <c r="H8" s="2"/>
      <c r="I8" s="2"/>
      <c r="J8" s="2"/>
      <c r="K8" s="2"/>
      <c r="L8" s="2"/>
    </row>
    <row r="9" spans="1:12" ht="20.25">
      <c r="A9" s="3" t="s">
        <v>59</v>
      </c>
      <c r="B9" s="3"/>
      <c r="C9" s="288"/>
      <c r="D9" s="289"/>
      <c r="E9" s="289"/>
      <c r="F9" s="289"/>
      <c r="G9" s="2" t="s">
        <v>60</v>
      </c>
      <c r="H9" s="2"/>
      <c r="I9" s="288"/>
      <c r="J9" s="289"/>
      <c r="K9" s="289"/>
      <c r="L9" s="289"/>
    </row>
    <row r="10" spans="1:12" ht="18.75">
      <c r="A10" s="2"/>
      <c r="B10" s="3"/>
      <c r="C10" s="2"/>
      <c r="D10" s="2"/>
      <c r="E10" s="2"/>
      <c r="F10" s="2"/>
      <c r="G10" s="2"/>
      <c r="H10" s="2"/>
      <c r="I10" s="2"/>
      <c r="J10" s="2"/>
      <c r="K10" s="2"/>
      <c r="L10" s="2"/>
    </row>
    <row r="11" spans="1:12" ht="18.75">
      <c r="A11" s="4" t="s">
        <v>61</v>
      </c>
      <c r="B11" s="3"/>
      <c r="C11" s="2"/>
      <c r="D11" s="2"/>
      <c r="E11" s="2"/>
      <c r="F11" s="290" t="s">
        <v>62</v>
      </c>
      <c r="G11" s="291"/>
      <c r="H11" s="291"/>
      <c r="I11" s="291"/>
      <c r="J11" s="291"/>
      <c r="K11" s="290" t="s">
        <v>9</v>
      </c>
      <c r="L11" s="292"/>
    </row>
    <row r="12" spans="1:12" ht="20.25">
      <c r="A12" s="65" t="s">
        <v>64</v>
      </c>
      <c r="B12" s="3"/>
      <c r="C12" s="278" t="s">
        <v>22</v>
      </c>
      <c r="D12" s="279"/>
      <c r="E12" s="9" t="s">
        <v>21</v>
      </c>
      <c r="F12" s="10">
        <v>1</v>
      </c>
      <c r="G12" s="11"/>
      <c r="H12" s="11"/>
      <c r="I12" s="11"/>
      <c r="J12" s="49"/>
      <c r="K12" s="220"/>
      <c r="L12" s="280"/>
    </row>
    <row r="13" spans="1:12" ht="18.75">
      <c r="A13" s="65" t="s">
        <v>63</v>
      </c>
      <c r="B13" s="3"/>
      <c r="C13" s="278" t="s">
        <v>22</v>
      </c>
      <c r="D13" s="279"/>
      <c r="E13" s="9" t="s">
        <v>21</v>
      </c>
      <c r="F13" s="12">
        <v>2</v>
      </c>
      <c r="G13" s="13"/>
      <c r="H13" s="13"/>
      <c r="I13" s="13"/>
      <c r="J13" s="50"/>
      <c r="K13" s="281"/>
      <c r="L13" s="282"/>
    </row>
    <row r="14" spans="1:12" ht="18.75">
      <c r="A14" s="3" t="s">
        <v>65</v>
      </c>
      <c r="B14" s="3"/>
      <c r="C14" s="283"/>
      <c r="D14" s="283"/>
      <c r="E14" s="9" t="s">
        <v>21</v>
      </c>
      <c r="F14" s="12">
        <v>3</v>
      </c>
      <c r="G14" s="13"/>
      <c r="H14" s="13"/>
      <c r="I14" s="13"/>
      <c r="J14" s="50"/>
      <c r="K14" s="281"/>
      <c r="L14" s="282"/>
    </row>
    <row r="15" spans="1:12" ht="18.75">
      <c r="A15" s="3"/>
      <c r="B15" s="3" t="s">
        <v>19</v>
      </c>
      <c r="C15" s="284">
        <f>SUM(C14)</f>
        <v>0</v>
      </c>
      <c r="D15" s="284"/>
      <c r="E15" s="9" t="s">
        <v>21</v>
      </c>
      <c r="F15" s="14">
        <v>4</v>
      </c>
      <c r="G15" s="15"/>
      <c r="H15" s="15"/>
      <c r="I15" s="15"/>
      <c r="J15" s="51"/>
      <c r="K15" s="281"/>
      <c r="L15" s="282"/>
    </row>
    <row r="16" spans="1:12" ht="18.75">
      <c r="A16" s="2"/>
      <c r="B16" s="16" t="s">
        <v>66</v>
      </c>
      <c r="C16" s="2"/>
      <c r="D16" s="2"/>
      <c r="E16" s="2"/>
      <c r="F16" s="2"/>
      <c r="G16" s="2"/>
      <c r="H16" s="2"/>
      <c r="I16" s="2" t="s">
        <v>67</v>
      </c>
      <c r="J16" s="2"/>
      <c r="K16" s="232"/>
      <c r="L16" s="233"/>
    </row>
    <row r="17" spans="1:12" ht="18.75">
      <c r="A17" s="2" t="s">
        <v>68</v>
      </c>
      <c r="B17" s="3"/>
      <c r="C17" s="2"/>
      <c r="D17" s="2" t="s">
        <v>69</v>
      </c>
      <c r="E17" s="2"/>
      <c r="F17" s="2"/>
      <c r="G17" s="2"/>
      <c r="H17" s="2" t="s">
        <v>70</v>
      </c>
      <c r="I17" s="2"/>
      <c r="J17" s="2"/>
      <c r="K17" s="2" t="s">
        <v>71</v>
      </c>
      <c r="L17" s="2"/>
    </row>
    <row r="18" spans="1:12" ht="18.75">
      <c r="A18" s="273" t="s">
        <v>129</v>
      </c>
      <c r="B18" s="274"/>
      <c r="C18" s="274"/>
      <c r="D18" s="2"/>
      <c r="E18" s="2"/>
      <c r="F18" s="2"/>
      <c r="G18" s="2"/>
      <c r="H18" s="273" t="s">
        <v>130</v>
      </c>
      <c r="I18" s="274"/>
      <c r="J18" s="274"/>
      <c r="K18" s="2"/>
      <c r="L18" s="2"/>
    </row>
    <row r="19" spans="1:12" ht="18.75">
      <c r="A19" s="275" t="s">
        <v>128</v>
      </c>
      <c r="B19" s="276"/>
      <c r="C19" s="276"/>
      <c r="D19" s="2"/>
      <c r="E19" s="2"/>
      <c r="F19" s="2"/>
      <c r="G19" s="2"/>
      <c r="H19" s="275" t="s">
        <v>128</v>
      </c>
      <c r="I19" s="276"/>
      <c r="J19" s="276"/>
      <c r="K19" s="2"/>
      <c r="L19" s="2"/>
    </row>
    <row r="20" spans="1:12" ht="21" customHeight="1">
      <c r="A20" s="258" t="s">
        <v>72</v>
      </c>
      <c r="B20" s="258"/>
      <c r="C20" s="258"/>
      <c r="D20" s="258"/>
      <c r="E20" s="258"/>
      <c r="F20" s="258"/>
      <c r="G20" s="258"/>
      <c r="H20" s="258"/>
      <c r="I20" s="258"/>
      <c r="J20" s="258"/>
      <c r="K20" s="258"/>
      <c r="L20" s="258"/>
    </row>
    <row r="21" spans="1:12">
      <c r="A21" s="236" t="s">
        <v>15</v>
      </c>
      <c r="B21" s="236" t="s">
        <v>16</v>
      </c>
      <c r="C21" s="244"/>
      <c r="D21" s="244"/>
      <c r="E21" s="245"/>
      <c r="F21" s="240" t="s">
        <v>9</v>
      </c>
      <c r="G21" s="240" t="s">
        <v>17</v>
      </c>
      <c r="H21" s="240" t="s">
        <v>18</v>
      </c>
      <c r="I21" s="236" t="s">
        <v>73</v>
      </c>
      <c r="J21" s="244"/>
      <c r="K21" s="236" t="s">
        <v>20</v>
      </c>
      <c r="L21" s="245"/>
    </row>
    <row r="22" spans="1:12">
      <c r="A22" s="237"/>
      <c r="B22" s="237"/>
      <c r="C22" s="246"/>
      <c r="D22" s="246"/>
      <c r="E22" s="247"/>
      <c r="F22" s="241"/>
      <c r="G22" s="241"/>
      <c r="H22" s="241"/>
      <c r="I22" s="237"/>
      <c r="J22" s="246"/>
      <c r="K22" s="237"/>
      <c r="L22" s="247"/>
    </row>
    <row r="23" spans="1:12" ht="18.75">
      <c r="A23" s="18">
        <v>1</v>
      </c>
      <c r="B23" s="68" t="s">
        <v>75</v>
      </c>
      <c r="C23" s="277" t="str">
        <f>C12</f>
        <v>−</v>
      </c>
      <c r="D23" s="277"/>
      <c r="E23" s="20" t="s">
        <v>21</v>
      </c>
      <c r="F23" s="21"/>
      <c r="G23" s="22"/>
      <c r="H23" s="23"/>
      <c r="I23" s="265">
        <f>H23*F23</f>
        <v>0</v>
      </c>
      <c r="J23" s="266"/>
      <c r="K23" s="52"/>
      <c r="L23" s="53"/>
    </row>
    <row r="24" spans="1:12" ht="18.75">
      <c r="A24" s="18">
        <v>2</v>
      </c>
      <c r="B24" s="68" t="s">
        <v>74</v>
      </c>
      <c r="C24" s="277" t="str">
        <f>C13</f>
        <v>−</v>
      </c>
      <c r="D24" s="277"/>
      <c r="E24" s="24" t="s">
        <v>21</v>
      </c>
      <c r="F24" s="13"/>
      <c r="G24" s="25"/>
      <c r="H24" s="13"/>
      <c r="I24" s="265">
        <f>H24*F24</f>
        <v>0</v>
      </c>
      <c r="J24" s="266"/>
      <c r="K24" s="52"/>
      <c r="L24" s="53"/>
    </row>
    <row r="25" spans="1:12" ht="18.75">
      <c r="A25" s="18">
        <v>3</v>
      </c>
      <c r="B25" s="19" t="s">
        <v>76</v>
      </c>
      <c r="C25" s="272">
        <f>C15</f>
        <v>0</v>
      </c>
      <c r="D25" s="272"/>
      <c r="E25" s="20" t="s">
        <v>21</v>
      </c>
      <c r="F25" s="26"/>
      <c r="G25" s="27"/>
      <c r="H25" s="26"/>
      <c r="I25" s="265"/>
      <c r="J25" s="266"/>
      <c r="K25" s="54"/>
      <c r="L25" s="50"/>
    </row>
    <row r="26" spans="1:12" ht="18.75">
      <c r="A26" s="18"/>
      <c r="B26" s="28">
        <v>3.1</v>
      </c>
      <c r="C26" s="252"/>
      <c r="D26" s="252"/>
      <c r="E26" s="253"/>
      <c r="F26" s="29"/>
      <c r="G26" s="30"/>
      <c r="H26" s="31"/>
      <c r="I26" s="265"/>
      <c r="J26" s="266"/>
      <c r="K26" s="52"/>
      <c r="L26" s="53"/>
    </row>
    <row r="27" spans="1:12" ht="18.75">
      <c r="A27" s="18"/>
      <c r="B27" s="28">
        <v>3.2</v>
      </c>
      <c r="C27" s="252"/>
      <c r="D27" s="252"/>
      <c r="E27" s="253"/>
      <c r="F27" s="32"/>
      <c r="G27" s="30"/>
      <c r="H27" s="31"/>
      <c r="I27" s="265"/>
      <c r="J27" s="266"/>
      <c r="K27" s="54"/>
      <c r="L27" s="50"/>
    </row>
    <row r="28" spans="1:12" ht="18.75">
      <c r="A28" s="18"/>
      <c r="B28" s="28">
        <v>3.3</v>
      </c>
      <c r="C28" s="252"/>
      <c r="D28" s="252"/>
      <c r="E28" s="253"/>
      <c r="F28" s="32"/>
      <c r="G28" s="30"/>
      <c r="H28" s="31"/>
      <c r="I28" s="265"/>
      <c r="J28" s="266"/>
      <c r="K28" s="54"/>
      <c r="L28" s="50"/>
    </row>
    <row r="29" spans="1:12" ht="18.75">
      <c r="A29" s="18"/>
      <c r="B29" s="28">
        <v>3.4</v>
      </c>
      <c r="C29" s="252"/>
      <c r="D29" s="252"/>
      <c r="E29" s="253"/>
      <c r="F29" s="33"/>
      <c r="G29" s="34"/>
      <c r="H29" s="31"/>
      <c r="I29" s="265"/>
      <c r="J29" s="266"/>
      <c r="K29" s="54"/>
      <c r="L29" s="50"/>
    </row>
    <row r="30" spans="1:12" ht="18.75">
      <c r="A30" s="18"/>
      <c r="B30" s="28">
        <v>3.5</v>
      </c>
      <c r="C30" s="252"/>
      <c r="D30" s="252"/>
      <c r="E30" s="253"/>
      <c r="F30" s="33"/>
      <c r="G30" s="34"/>
      <c r="H30" s="31"/>
      <c r="I30" s="265"/>
      <c r="J30" s="266"/>
      <c r="K30" s="54"/>
      <c r="L30" s="50"/>
    </row>
    <row r="31" spans="1:12" ht="18.75">
      <c r="A31" s="18"/>
      <c r="B31" s="28">
        <v>3.6</v>
      </c>
      <c r="C31" s="252"/>
      <c r="D31" s="252"/>
      <c r="E31" s="253"/>
      <c r="F31" s="33"/>
      <c r="G31" s="34"/>
      <c r="H31" s="31"/>
      <c r="I31" s="265">
        <f t="shared" ref="I31:I39" si="0">H31*F31</f>
        <v>0</v>
      </c>
      <c r="J31" s="266"/>
      <c r="K31" s="54"/>
      <c r="L31" s="50"/>
    </row>
    <row r="32" spans="1:12" ht="18.75">
      <c r="A32" s="18"/>
      <c r="B32" s="28">
        <v>3.7</v>
      </c>
      <c r="C32" s="252"/>
      <c r="D32" s="252"/>
      <c r="E32" s="253"/>
      <c r="F32" s="33"/>
      <c r="G32" s="34"/>
      <c r="H32" s="31"/>
      <c r="I32" s="265">
        <f t="shared" si="0"/>
        <v>0</v>
      </c>
      <c r="J32" s="266"/>
      <c r="K32" s="54"/>
      <c r="L32" s="50"/>
    </row>
    <row r="33" spans="1:12" ht="18.75">
      <c r="A33" s="18"/>
      <c r="B33" s="28">
        <v>3.8</v>
      </c>
      <c r="C33" s="252"/>
      <c r="D33" s="252"/>
      <c r="E33" s="253"/>
      <c r="F33" s="33"/>
      <c r="G33" s="34"/>
      <c r="H33" s="31"/>
      <c r="I33" s="265">
        <f t="shared" si="0"/>
        <v>0</v>
      </c>
      <c r="J33" s="266"/>
      <c r="K33" s="54"/>
      <c r="L33" s="50"/>
    </row>
    <row r="34" spans="1:12" ht="18.75">
      <c r="A34" s="18"/>
      <c r="B34" s="28">
        <v>3.9</v>
      </c>
      <c r="C34" s="252"/>
      <c r="D34" s="252"/>
      <c r="E34" s="253"/>
      <c r="F34" s="33"/>
      <c r="G34" s="34"/>
      <c r="H34" s="31"/>
      <c r="I34" s="265">
        <f t="shared" si="0"/>
        <v>0</v>
      </c>
      <c r="J34" s="266"/>
      <c r="K34" s="54"/>
      <c r="L34" s="50"/>
    </row>
    <row r="35" spans="1:12" ht="18.75">
      <c r="A35" s="18"/>
      <c r="B35" s="28" t="s">
        <v>77</v>
      </c>
      <c r="C35" s="252"/>
      <c r="D35" s="252"/>
      <c r="E35" s="253"/>
      <c r="F35" s="33"/>
      <c r="G35" s="34"/>
      <c r="H35" s="31"/>
      <c r="I35" s="265">
        <f t="shared" si="0"/>
        <v>0</v>
      </c>
      <c r="J35" s="266"/>
      <c r="K35" s="54"/>
      <c r="L35" s="50"/>
    </row>
    <row r="36" spans="1:12" ht="18.75">
      <c r="A36" s="18"/>
      <c r="B36" s="28" t="s">
        <v>78</v>
      </c>
      <c r="C36" s="252"/>
      <c r="D36" s="252"/>
      <c r="E36" s="253"/>
      <c r="F36" s="33"/>
      <c r="G36" s="34"/>
      <c r="H36" s="31"/>
      <c r="I36" s="265">
        <f t="shared" si="0"/>
        <v>0</v>
      </c>
      <c r="J36" s="266"/>
      <c r="K36" s="54"/>
      <c r="L36" s="50"/>
    </row>
    <row r="37" spans="1:12" ht="18.75">
      <c r="A37" s="18"/>
      <c r="B37" s="28" t="s">
        <v>79</v>
      </c>
      <c r="C37" s="252"/>
      <c r="D37" s="252"/>
      <c r="E37" s="253"/>
      <c r="F37" s="33"/>
      <c r="G37" s="34"/>
      <c r="H37" s="31"/>
      <c r="I37" s="265">
        <f t="shared" si="0"/>
        <v>0</v>
      </c>
      <c r="J37" s="266"/>
      <c r="K37" s="54"/>
      <c r="L37" s="50"/>
    </row>
    <row r="38" spans="1:12" ht="18.75">
      <c r="A38" s="18"/>
      <c r="B38" s="28" t="s">
        <v>80</v>
      </c>
      <c r="C38" s="252"/>
      <c r="D38" s="252"/>
      <c r="E38" s="253"/>
      <c r="F38" s="33"/>
      <c r="G38" s="34"/>
      <c r="H38" s="31"/>
      <c r="I38" s="265">
        <f t="shared" si="0"/>
        <v>0</v>
      </c>
      <c r="J38" s="266"/>
      <c r="K38" s="54"/>
      <c r="L38" s="50"/>
    </row>
    <row r="39" spans="1:12" ht="18.75">
      <c r="A39" s="18"/>
      <c r="B39" s="28" t="s">
        <v>81</v>
      </c>
      <c r="C39" s="270"/>
      <c r="D39" s="270"/>
      <c r="E39" s="271"/>
      <c r="F39" s="33"/>
      <c r="G39" s="34"/>
      <c r="H39" s="31"/>
      <c r="I39" s="265">
        <f t="shared" si="0"/>
        <v>0</v>
      </c>
      <c r="J39" s="266"/>
      <c r="K39" s="54"/>
      <c r="L39" s="50"/>
    </row>
    <row r="40" spans="1:12" ht="16.5" customHeight="1">
      <c r="A40" s="17"/>
      <c r="B40" s="35"/>
      <c r="C40" s="227"/>
      <c r="D40" s="227"/>
      <c r="E40" s="228"/>
      <c r="F40" s="36"/>
      <c r="G40" s="37"/>
      <c r="H40" s="38" t="s">
        <v>82</v>
      </c>
      <c r="I40" s="267"/>
      <c r="J40" s="268"/>
      <c r="K40" s="55"/>
      <c r="L40" s="56"/>
    </row>
    <row r="41" spans="1:12" ht="18.75">
      <c r="A41" s="9"/>
      <c r="B41" s="39" t="s">
        <v>23</v>
      </c>
      <c r="C41" s="269" t="str">
        <f>BAHTTEXT(I41)</f>
        <v>ศูนย์บาทถ้วน</v>
      </c>
      <c r="D41" s="269"/>
      <c r="E41" s="269"/>
      <c r="F41" s="269"/>
      <c r="G41" s="269"/>
      <c r="H41" s="40"/>
      <c r="I41" s="232"/>
      <c r="J41" s="233"/>
      <c r="K41" s="256"/>
      <c r="L41" s="257"/>
    </row>
    <row r="42" spans="1:12" ht="18.75">
      <c r="A42" s="41" t="s">
        <v>83</v>
      </c>
      <c r="B42" s="39"/>
      <c r="C42" s="42"/>
      <c r="D42" s="42"/>
      <c r="E42" s="42"/>
      <c r="F42" s="42"/>
      <c r="G42" s="42"/>
      <c r="H42" s="2"/>
      <c r="I42" s="57"/>
      <c r="J42" s="57"/>
      <c r="K42" s="8"/>
      <c r="L42" s="8"/>
    </row>
    <row r="43" spans="1:12" ht="18.75">
      <c r="A43" s="9"/>
      <c r="B43" s="39"/>
      <c r="C43" s="43"/>
      <c r="D43" s="2"/>
      <c r="E43" s="2"/>
      <c r="F43" s="2"/>
      <c r="G43" s="2"/>
      <c r="H43" s="2"/>
      <c r="I43" s="57"/>
      <c r="J43" s="57"/>
      <c r="K43" s="8"/>
      <c r="L43" s="8" t="s">
        <v>84</v>
      </c>
    </row>
    <row r="44" spans="1:12" ht="18.75">
      <c r="A44" s="258" t="s">
        <v>72</v>
      </c>
      <c r="B44" s="258"/>
      <c r="C44" s="258"/>
      <c r="D44" s="258"/>
      <c r="E44" s="258"/>
      <c r="F44" s="258"/>
      <c r="G44" s="258"/>
      <c r="H44" s="258"/>
      <c r="I44" s="258"/>
      <c r="J44" s="258"/>
      <c r="K44" s="258"/>
      <c r="L44" s="258"/>
    </row>
    <row r="45" spans="1:12">
      <c r="A45" s="238" t="s">
        <v>15</v>
      </c>
      <c r="B45" s="238" t="s">
        <v>16</v>
      </c>
      <c r="C45" s="248"/>
      <c r="D45" s="248"/>
      <c r="E45" s="249"/>
      <c r="F45" s="242" t="s">
        <v>9</v>
      </c>
      <c r="G45" s="242" t="s">
        <v>17</v>
      </c>
      <c r="H45" s="242" t="s">
        <v>18</v>
      </c>
      <c r="I45" s="238" t="s">
        <v>73</v>
      </c>
      <c r="J45" s="249"/>
      <c r="K45" s="248" t="s">
        <v>20</v>
      </c>
      <c r="L45" s="249"/>
    </row>
    <row r="46" spans="1:12">
      <c r="A46" s="239"/>
      <c r="B46" s="239"/>
      <c r="C46" s="250"/>
      <c r="D46" s="250"/>
      <c r="E46" s="251"/>
      <c r="F46" s="243"/>
      <c r="G46" s="243"/>
      <c r="H46" s="243"/>
      <c r="I46" s="239"/>
      <c r="J46" s="251"/>
      <c r="K46" s="250"/>
      <c r="L46" s="251"/>
    </row>
    <row r="47" spans="1:12" ht="18.75">
      <c r="A47" s="18"/>
      <c r="B47" s="28"/>
      <c r="C47" s="252" t="s">
        <v>138</v>
      </c>
      <c r="D47" s="252"/>
      <c r="E47" s="253"/>
      <c r="F47" s="44"/>
      <c r="G47" s="22"/>
      <c r="H47" s="23"/>
      <c r="I47" s="259"/>
      <c r="J47" s="260"/>
      <c r="K47" s="26"/>
      <c r="L47" s="53"/>
    </row>
    <row r="48" spans="1:12" ht="18.75">
      <c r="A48" s="18"/>
      <c r="B48" s="28" t="s">
        <v>85</v>
      </c>
      <c r="C48" s="252"/>
      <c r="D48" s="252"/>
      <c r="E48" s="253"/>
      <c r="F48" s="13"/>
      <c r="G48" s="12"/>
      <c r="H48" s="45"/>
      <c r="I48" s="261"/>
      <c r="J48" s="262"/>
      <c r="K48" s="26"/>
      <c r="L48" s="53"/>
    </row>
    <row r="49" spans="1:12" ht="18.75">
      <c r="A49" s="18"/>
      <c r="B49" s="28" t="s">
        <v>86</v>
      </c>
      <c r="C49" s="252"/>
      <c r="D49" s="252"/>
      <c r="E49" s="253"/>
      <c r="F49" s="26"/>
      <c r="G49" s="22"/>
      <c r="H49" s="23"/>
      <c r="I49" s="254"/>
      <c r="J49" s="255"/>
      <c r="K49" s="13"/>
      <c r="L49" s="50"/>
    </row>
    <row r="50" spans="1:12" ht="18.75">
      <c r="A50" s="18"/>
      <c r="B50" s="28" t="s">
        <v>87</v>
      </c>
      <c r="C50" s="252"/>
      <c r="D50" s="252"/>
      <c r="E50" s="253"/>
      <c r="F50" s="46"/>
      <c r="G50" s="34"/>
      <c r="H50" s="31"/>
      <c r="I50" s="263">
        <f t="shared" ref="I50:I73" si="1">F50*H50</f>
        <v>0</v>
      </c>
      <c r="J50" s="264"/>
      <c r="K50" s="26"/>
      <c r="L50" s="53"/>
    </row>
    <row r="51" spans="1:12" ht="18.75">
      <c r="A51" s="18"/>
      <c r="B51" s="28" t="s">
        <v>88</v>
      </c>
      <c r="C51" s="252"/>
      <c r="D51" s="252"/>
      <c r="E51" s="253"/>
      <c r="F51" s="47"/>
      <c r="G51" s="34"/>
      <c r="H51" s="31"/>
      <c r="I51" s="254">
        <f t="shared" si="1"/>
        <v>0</v>
      </c>
      <c r="J51" s="255"/>
      <c r="K51" s="13"/>
      <c r="L51" s="50"/>
    </row>
    <row r="52" spans="1:12" ht="18.75">
      <c r="A52" s="18"/>
      <c r="B52" s="28" t="s">
        <v>89</v>
      </c>
      <c r="C52" s="252"/>
      <c r="D52" s="252"/>
      <c r="E52" s="253"/>
      <c r="F52" s="47"/>
      <c r="G52" s="34"/>
      <c r="H52" s="31"/>
      <c r="I52" s="254">
        <f t="shared" si="1"/>
        <v>0</v>
      </c>
      <c r="J52" s="255"/>
      <c r="K52" s="13"/>
      <c r="L52" s="50"/>
    </row>
    <row r="53" spans="1:12" ht="18.75">
      <c r="A53" s="18"/>
      <c r="B53" s="28" t="s">
        <v>90</v>
      </c>
      <c r="C53" s="252"/>
      <c r="D53" s="252"/>
      <c r="E53" s="253"/>
      <c r="F53" s="33"/>
      <c r="G53" s="34"/>
      <c r="H53" s="31"/>
      <c r="I53" s="254">
        <f t="shared" si="1"/>
        <v>0</v>
      </c>
      <c r="J53" s="255"/>
      <c r="K53" s="13"/>
      <c r="L53" s="50"/>
    </row>
    <row r="54" spans="1:12" ht="18.75">
      <c r="A54" s="18"/>
      <c r="B54" s="28" t="s">
        <v>91</v>
      </c>
      <c r="C54" s="252"/>
      <c r="D54" s="252"/>
      <c r="E54" s="253"/>
      <c r="F54" s="33"/>
      <c r="G54" s="34"/>
      <c r="H54" s="31"/>
      <c r="I54" s="254">
        <f t="shared" si="1"/>
        <v>0</v>
      </c>
      <c r="J54" s="255"/>
      <c r="K54" s="13"/>
      <c r="L54" s="50"/>
    </row>
    <row r="55" spans="1:12" ht="18.75">
      <c r="A55" s="18"/>
      <c r="B55" s="28" t="s">
        <v>92</v>
      </c>
      <c r="C55" s="252"/>
      <c r="D55" s="252"/>
      <c r="E55" s="253"/>
      <c r="F55" s="33"/>
      <c r="G55" s="34"/>
      <c r="H55" s="31"/>
      <c r="I55" s="254">
        <f t="shared" si="1"/>
        <v>0</v>
      </c>
      <c r="J55" s="255"/>
      <c r="K55" s="13"/>
      <c r="L55" s="50"/>
    </row>
    <row r="56" spans="1:12" ht="18.75">
      <c r="A56" s="18"/>
      <c r="B56" s="28" t="s">
        <v>93</v>
      </c>
      <c r="C56" s="252"/>
      <c r="D56" s="252"/>
      <c r="E56" s="253"/>
      <c r="F56" s="33"/>
      <c r="G56" s="34"/>
      <c r="H56" s="31"/>
      <c r="I56" s="254">
        <f t="shared" si="1"/>
        <v>0</v>
      </c>
      <c r="J56" s="255"/>
      <c r="K56" s="13"/>
      <c r="L56" s="50"/>
    </row>
    <row r="57" spans="1:12" ht="18.75">
      <c r="A57" s="18"/>
      <c r="B57" s="28" t="s">
        <v>94</v>
      </c>
      <c r="C57" s="252"/>
      <c r="D57" s="252"/>
      <c r="E57" s="253"/>
      <c r="F57" s="33"/>
      <c r="G57" s="34"/>
      <c r="H57" s="31"/>
      <c r="I57" s="254">
        <f t="shared" si="1"/>
        <v>0</v>
      </c>
      <c r="J57" s="255"/>
      <c r="K57" s="13"/>
      <c r="L57" s="50"/>
    </row>
    <row r="58" spans="1:12" ht="18.75">
      <c r="A58" s="18"/>
      <c r="B58" s="28" t="s">
        <v>95</v>
      </c>
      <c r="C58" s="252"/>
      <c r="D58" s="252"/>
      <c r="E58" s="253"/>
      <c r="F58" s="33"/>
      <c r="G58" s="34"/>
      <c r="H58" s="31"/>
      <c r="I58" s="254">
        <f t="shared" si="1"/>
        <v>0</v>
      </c>
      <c r="J58" s="255"/>
      <c r="K58" s="13"/>
      <c r="L58" s="50"/>
    </row>
    <row r="59" spans="1:12" ht="18.75">
      <c r="A59" s="18"/>
      <c r="B59" s="28" t="s">
        <v>96</v>
      </c>
      <c r="C59" s="252"/>
      <c r="D59" s="252"/>
      <c r="E59" s="253"/>
      <c r="F59" s="33"/>
      <c r="G59" s="34"/>
      <c r="H59" s="31"/>
      <c r="I59" s="254">
        <f t="shared" si="1"/>
        <v>0</v>
      </c>
      <c r="J59" s="255"/>
      <c r="K59" s="13"/>
      <c r="L59" s="50"/>
    </row>
    <row r="60" spans="1:12" ht="18.75">
      <c r="A60" s="18"/>
      <c r="B60" s="28" t="s">
        <v>97</v>
      </c>
      <c r="C60" s="252"/>
      <c r="D60" s="252"/>
      <c r="E60" s="253"/>
      <c r="F60" s="33"/>
      <c r="G60" s="34"/>
      <c r="H60" s="31"/>
      <c r="I60" s="254">
        <f t="shared" si="1"/>
        <v>0</v>
      </c>
      <c r="J60" s="255"/>
      <c r="K60" s="13"/>
      <c r="L60" s="50"/>
    </row>
    <row r="61" spans="1:12" ht="18.75">
      <c r="A61" s="18"/>
      <c r="B61" s="28" t="s">
        <v>98</v>
      </c>
      <c r="C61" s="252"/>
      <c r="D61" s="252"/>
      <c r="E61" s="253"/>
      <c r="F61" s="33"/>
      <c r="G61" s="34"/>
      <c r="H61" s="31"/>
      <c r="I61" s="254">
        <f t="shared" si="1"/>
        <v>0</v>
      </c>
      <c r="J61" s="255"/>
      <c r="K61" s="13"/>
      <c r="L61" s="50"/>
    </row>
    <row r="62" spans="1:12" ht="18.75">
      <c r="A62" s="18"/>
      <c r="B62" s="28" t="s">
        <v>99</v>
      </c>
      <c r="C62" s="252"/>
      <c r="D62" s="252"/>
      <c r="E62" s="253"/>
      <c r="F62" s="33"/>
      <c r="G62" s="34"/>
      <c r="H62" s="31"/>
      <c r="I62" s="254">
        <f t="shared" si="1"/>
        <v>0</v>
      </c>
      <c r="J62" s="255"/>
      <c r="K62" s="13"/>
      <c r="L62" s="50"/>
    </row>
    <row r="63" spans="1:12" ht="18.75">
      <c r="A63" s="18"/>
      <c r="B63" s="28" t="s">
        <v>100</v>
      </c>
      <c r="C63" s="252"/>
      <c r="D63" s="252"/>
      <c r="E63" s="253"/>
      <c r="F63" s="33"/>
      <c r="G63" s="34"/>
      <c r="H63" s="31"/>
      <c r="I63" s="254">
        <f t="shared" si="1"/>
        <v>0</v>
      </c>
      <c r="J63" s="255"/>
      <c r="K63" s="13"/>
      <c r="L63" s="50"/>
    </row>
    <row r="64" spans="1:12" ht="18.75">
      <c r="A64" s="18"/>
      <c r="B64" s="28" t="s">
        <v>101</v>
      </c>
      <c r="C64" s="252"/>
      <c r="D64" s="252"/>
      <c r="E64" s="253"/>
      <c r="F64" s="33"/>
      <c r="G64" s="34"/>
      <c r="H64" s="31"/>
      <c r="I64" s="254">
        <f t="shared" si="1"/>
        <v>0</v>
      </c>
      <c r="J64" s="255"/>
      <c r="K64" s="13"/>
      <c r="L64" s="50"/>
    </row>
    <row r="65" spans="1:12" ht="18.75">
      <c r="A65" s="18"/>
      <c r="B65" s="28" t="s">
        <v>102</v>
      </c>
      <c r="C65" s="252"/>
      <c r="D65" s="252"/>
      <c r="E65" s="253"/>
      <c r="F65" s="33"/>
      <c r="G65" s="34"/>
      <c r="H65" s="31"/>
      <c r="I65" s="254">
        <f t="shared" si="1"/>
        <v>0</v>
      </c>
      <c r="J65" s="255"/>
      <c r="K65" s="13"/>
      <c r="L65" s="50"/>
    </row>
    <row r="66" spans="1:12" ht="18.75">
      <c r="A66" s="18"/>
      <c r="B66" s="28" t="s">
        <v>103</v>
      </c>
      <c r="C66" s="252"/>
      <c r="D66" s="252"/>
      <c r="E66" s="253"/>
      <c r="F66" s="33"/>
      <c r="G66" s="34"/>
      <c r="H66" s="31"/>
      <c r="I66" s="254">
        <f t="shared" si="1"/>
        <v>0</v>
      </c>
      <c r="J66" s="255"/>
      <c r="K66" s="13"/>
      <c r="L66" s="50"/>
    </row>
    <row r="67" spans="1:12" ht="18.75">
      <c r="A67" s="18"/>
      <c r="B67" s="28" t="s">
        <v>104</v>
      </c>
      <c r="C67" s="252"/>
      <c r="D67" s="252"/>
      <c r="E67" s="253"/>
      <c r="F67" s="33"/>
      <c r="G67" s="34"/>
      <c r="H67" s="31"/>
      <c r="I67" s="254">
        <f t="shared" si="1"/>
        <v>0</v>
      </c>
      <c r="J67" s="255"/>
      <c r="K67" s="13"/>
      <c r="L67" s="50"/>
    </row>
    <row r="68" spans="1:12" ht="18.75">
      <c r="A68" s="18"/>
      <c r="B68" s="28" t="s">
        <v>105</v>
      </c>
      <c r="C68" s="252"/>
      <c r="D68" s="252"/>
      <c r="E68" s="253"/>
      <c r="F68" s="33"/>
      <c r="G68" s="34"/>
      <c r="H68" s="31"/>
      <c r="I68" s="254">
        <f t="shared" si="1"/>
        <v>0</v>
      </c>
      <c r="J68" s="255"/>
      <c r="K68" s="13"/>
      <c r="L68" s="50"/>
    </row>
    <row r="69" spans="1:12" ht="18.75">
      <c r="A69" s="18"/>
      <c r="B69" s="28" t="s">
        <v>106</v>
      </c>
      <c r="C69" s="252"/>
      <c r="D69" s="252"/>
      <c r="E69" s="253"/>
      <c r="F69" s="33"/>
      <c r="G69" s="34"/>
      <c r="H69" s="31"/>
      <c r="I69" s="254">
        <f t="shared" si="1"/>
        <v>0</v>
      </c>
      <c r="J69" s="255"/>
      <c r="K69" s="13"/>
      <c r="L69" s="50"/>
    </row>
    <row r="70" spans="1:12" ht="18.75">
      <c r="A70" s="18"/>
      <c r="B70" s="28" t="s">
        <v>107</v>
      </c>
      <c r="C70" s="252"/>
      <c r="D70" s="252"/>
      <c r="E70" s="253"/>
      <c r="F70" s="33"/>
      <c r="G70" s="34"/>
      <c r="H70" s="31"/>
      <c r="I70" s="254">
        <f t="shared" si="1"/>
        <v>0</v>
      </c>
      <c r="J70" s="255"/>
      <c r="K70" s="13"/>
      <c r="L70" s="50"/>
    </row>
    <row r="71" spans="1:12" ht="18.75">
      <c r="A71" s="18"/>
      <c r="B71" s="28" t="s">
        <v>108</v>
      </c>
      <c r="C71" s="252"/>
      <c r="D71" s="252"/>
      <c r="E71" s="253"/>
      <c r="F71" s="33"/>
      <c r="G71" s="34"/>
      <c r="H71" s="31"/>
      <c r="I71" s="254">
        <f t="shared" si="1"/>
        <v>0</v>
      </c>
      <c r="J71" s="255"/>
      <c r="K71" s="13"/>
      <c r="L71" s="50"/>
    </row>
    <row r="72" spans="1:12" ht="18.75">
      <c r="A72" s="18"/>
      <c r="B72" s="28" t="s">
        <v>109</v>
      </c>
      <c r="C72" s="252"/>
      <c r="D72" s="252"/>
      <c r="E72" s="253"/>
      <c r="F72" s="33"/>
      <c r="G72" s="34"/>
      <c r="H72" s="31"/>
      <c r="I72" s="254">
        <f t="shared" si="1"/>
        <v>0</v>
      </c>
      <c r="J72" s="255"/>
      <c r="K72" s="13"/>
      <c r="L72" s="50"/>
    </row>
    <row r="73" spans="1:12" ht="18.75">
      <c r="A73" s="18"/>
      <c r="B73" s="28" t="s">
        <v>110</v>
      </c>
      <c r="C73" s="252"/>
      <c r="D73" s="252"/>
      <c r="E73" s="253"/>
      <c r="F73" s="33"/>
      <c r="G73" s="34"/>
      <c r="H73" s="31"/>
      <c r="I73" s="254">
        <f t="shared" si="1"/>
        <v>0</v>
      </c>
      <c r="J73" s="255"/>
      <c r="K73" s="13"/>
      <c r="L73" s="50"/>
    </row>
    <row r="74" spans="1:12" ht="18.75">
      <c r="A74" s="18"/>
      <c r="B74" s="28" t="s">
        <v>111</v>
      </c>
      <c r="C74" s="252"/>
      <c r="D74" s="252"/>
      <c r="E74" s="253"/>
      <c r="F74" s="33"/>
      <c r="G74" s="34"/>
      <c r="H74" s="31"/>
      <c r="I74" s="254">
        <f t="shared" ref="I74:I80" si="2">F74*H74</f>
        <v>0</v>
      </c>
      <c r="J74" s="255"/>
      <c r="K74" s="13"/>
      <c r="L74" s="50"/>
    </row>
    <row r="75" spans="1:12" ht="18.75">
      <c r="A75" s="18"/>
      <c r="B75" s="28" t="s">
        <v>112</v>
      </c>
      <c r="C75" s="252"/>
      <c r="D75" s="252"/>
      <c r="E75" s="253"/>
      <c r="F75" s="33"/>
      <c r="G75" s="34"/>
      <c r="H75" s="31"/>
      <c r="I75" s="254">
        <f t="shared" si="2"/>
        <v>0</v>
      </c>
      <c r="J75" s="255"/>
      <c r="K75" s="13"/>
      <c r="L75" s="50"/>
    </row>
    <row r="76" spans="1:12" ht="18.75">
      <c r="A76" s="18"/>
      <c r="B76" s="28" t="s">
        <v>113</v>
      </c>
      <c r="C76" s="252"/>
      <c r="D76" s="252"/>
      <c r="E76" s="253"/>
      <c r="F76" s="33"/>
      <c r="G76" s="34"/>
      <c r="H76" s="31"/>
      <c r="I76" s="254">
        <f t="shared" si="2"/>
        <v>0</v>
      </c>
      <c r="J76" s="255"/>
      <c r="K76" s="13"/>
      <c r="L76" s="50"/>
    </row>
    <row r="77" spans="1:12" ht="18.75">
      <c r="A77" s="18"/>
      <c r="B77" s="28" t="s">
        <v>114</v>
      </c>
      <c r="C77" s="252"/>
      <c r="D77" s="252"/>
      <c r="E77" s="253"/>
      <c r="F77" s="33"/>
      <c r="G77" s="34"/>
      <c r="H77" s="31"/>
      <c r="I77" s="254">
        <f t="shared" si="2"/>
        <v>0</v>
      </c>
      <c r="J77" s="255"/>
      <c r="K77" s="13"/>
      <c r="L77" s="50"/>
    </row>
    <row r="78" spans="1:12" ht="18.75">
      <c r="A78" s="18"/>
      <c r="B78" s="28" t="s">
        <v>115</v>
      </c>
      <c r="C78" s="252"/>
      <c r="D78" s="252"/>
      <c r="E78" s="253"/>
      <c r="F78" s="33"/>
      <c r="G78" s="34"/>
      <c r="H78" s="31"/>
      <c r="I78" s="254">
        <f t="shared" si="2"/>
        <v>0</v>
      </c>
      <c r="J78" s="255"/>
      <c r="K78" s="13"/>
      <c r="L78" s="50"/>
    </row>
    <row r="79" spans="1:12" ht="18.75">
      <c r="A79" s="18"/>
      <c r="B79" s="28" t="s">
        <v>116</v>
      </c>
      <c r="C79" s="252"/>
      <c r="D79" s="252"/>
      <c r="E79" s="253"/>
      <c r="F79" s="33"/>
      <c r="G79" s="34"/>
      <c r="H79" s="31"/>
      <c r="I79" s="254">
        <f t="shared" si="2"/>
        <v>0</v>
      </c>
      <c r="J79" s="255"/>
      <c r="K79" s="13"/>
      <c r="L79" s="50"/>
    </row>
    <row r="80" spans="1:12" ht="18.75">
      <c r="A80" s="18"/>
      <c r="B80" s="28" t="s">
        <v>117</v>
      </c>
      <c r="C80" s="252"/>
      <c r="D80" s="252"/>
      <c r="E80" s="253"/>
      <c r="F80" s="33"/>
      <c r="G80" s="34"/>
      <c r="H80" s="31"/>
      <c r="I80" s="254">
        <f t="shared" si="2"/>
        <v>0</v>
      </c>
      <c r="J80" s="255"/>
      <c r="K80" s="13"/>
      <c r="L80" s="50"/>
    </row>
    <row r="81" spans="1:12" ht="18.75">
      <c r="A81" s="17"/>
      <c r="B81" s="35"/>
      <c r="C81" s="227"/>
      <c r="D81" s="227"/>
      <c r="E81" s="228"/>
      <c r="F81" s="36"/>
      <c r="G81" s="37"/>
      <c r="H81" s="58" t="s">
        <v>118</v>
      </c>
      <c r="I81" s="229">
        <f>SUM(I47:I80)</f>
        <v>0</v>
      </c>
      <c r="J81" s="230"/>
      <c r="K81" s="60"/>
      <c r="L81" s="56"/>
    </row>
    <row r="82" spans="1:12" ht="18.75">
      <c r="A82" s="9" t="s">
        <v>23</v>
      </c>
      <c r="B82" s="231" t="str">
        <f>BAHTTEXT(I82)</f>
        <v>ศูนย์บาทถ้วน</v>
      </c>
      <c r="C82" s="231"/>
      <c r="D82" s="231"/>
      <c r="E82" s="231"/>
      <c r="F82" s="231"/>
      <c r="G82" s="231"/>
      <c r="H82" s="2" t="s">
        <v>119</v>
      </c>
      <c r="I82" s="232">
        <f>I81+I41</f>
        <v>0</v>
      </c>
      <c r="J82" s="233"/>
      <c r="K82" s="234"/>
      <c r="L82" s="235"/>
    </row>
    <row r="83" spans="1:12" ht="25.5" customHeight="1">
      <c r="A83" s="59" t="s">
        <v>120</v>
      </c>
    </row>
  </sheetData>
  <mergeCells count="151">
    <mergeCell ref="A2:L2"/>
    <mergeCell ref="F3:H3"/>
    <mergeCell ref="J3:L3"/>
    <mergeCell ref="D5:G5"/>
    <mergeCell ref="I5:L5"/>
    <mergeCell ref="C7:E7"/>
    <mergeCell ref="C9:F9"/>
    <mergeCell ref="I9:L9"/>
    <mergeCell ref="F11:J11"/>
    <mergeCell ref="K11:L11"/>
    <mergeCell ref="C12:D12"/>
    <mergeCell ref="K12:L12"/>
    <mergeCell ref="C13:D13"/>
    <mergeCell ref="K13:L13"/>
    <mergeCell ref="C14:D14"/>
    <mergeCell ref="K14:L14"/>
    <mergeCell ref="C15:D15"/>
    <mergeCell ref="K15:L15"/>
    <mergeCell ref="K16:L16"/>
    <mergeCell ref="A18:C18"/>
    <mergeCell ref="H18:J18"/>
    <mergeCell ref="A19:C19"/>
    <mergeCell ref="H19:J19"/>
    <mergeCell ref="A20:L20"/>
    <mergeCell ref="C23:D23"/>
    <mergeCell ref="I23:J23"/>
    <mergeCell ref="C24:D24"/>
    <mergeCell ref="I24:J24"/>
    <mergeCell ref="C25:D25"/>
    <mergeCell ref="I25:J25"/>
    <mergeCell ref="C26:E26"/>
    <mergeCell ref="I26:J26"/>
    <mergeCell ref="C27:E27"/>
    <mergeCell ref="I27:J27"/>
    <mergeCell ref="C28:E28"/>
    <mergeCell ref="I28:J28"/>
    <mergeCell ref="C29:E29"/>
    <mergeCell ref="I29:J29"/>
    <mergeCell ref="C30:E30"/>
    <mergeCell ref="I30:J30"/>
    <mergeCell ref="C31:E31"/>
    <mergeCell ref="I31:J31"/>
    <mergeCell ref="C32:E32"/>
    <mergeCell ref="I32:J32"/>
    <mergeCell ref="C33:E33"/>
    <mergeCell ref="I33:J33"/>
    <mergeCell ref="C34:E34"/>
    <mergeCell ref="I34:J34"/>
    <mergeCell ref="C35:E35"/>
    <mergeCell ref="I35:J35"/>
    <mergeCell ref="I36:J36"/>
    <mergeCell ref="I37:J37"/>
    <mergeCell ref="I38:J38"/>
    <mergeCell ref="I39:J39"/>
    <mergeCell ref="C40:E40"/>
    <mergeCell ref="I40:J40"/>
    <mergeCell ref="C41:G41"/>
    <mergeCell ref="I41:J41"/>
    <mergeCell ref="C36:E36"/>
    <mergeCell ref="C37:E37"/>
    <mergeCell ref="C38:E38"/>
    <mergeCell ref="C39:E39"/>
    <mergeCell ref="K41:L41"/>
    <mergeCell ref="A44:L44"/>
    <mergeCell ref="C47:E47"/>
    <mergeCell ref="I47:J47"/>
    <mergeCell ref="C48:E48"/>
    <mergeCell ref="I48:J48"/>
    <mergeCell ref="C49:E49"/>
    <mergeCell ref="I49:J49"/>
    <mergeCell ref="C50:E50"/>
    <mergeCell ref="I50:J50"/>
    <mergeCell ref="C51:E51"/>
    <mergeCell ref="I51:J51"/>
    <mergeCell ref="C52:E52"/>
    <mergeCell ref="I52:J52"/>
    <mergeCell ref="C53:E53"/>
    <mergeCell ref="I53:J53"/>
    <mergeCell ref="C54:E54"/>
    <mergeCell ref="I54:J54"/>
    <mergeCell ref="C55:E55"/>
    <mergeCell ref="I55:J55"/>
    <mergeCell ref="C56:E56"/>
    <mergeCell ref="I56:J56"/>
    <mergeCell ref="C57:E57"/>
    <mergeCell ref="I57:J57"/>
    <mergeCell ref="C58:E58"/>
    <mergeCell ref="I58:J58"/>
    <mergeCell ref="C59:E59"/>
    <mergeCell ref="I59:J59"/>
    <mergeCell ref="C60:E60"/>
    <mergeCell ref="I60:J60"/>
    <mergeCell ref="C61:E61"/>
    <mergeCell ref="I61:J61"/>
    <mergeCell ref="C62:E62"/>
    <mergeCell ref="I62:J62"/>
    <mergeCell ref="C63:E63"/>
    <mergeCell ref="I63:J63"/>
    <mergeCell ref="C64:E64"/>
    <mergeCell ref="I64:J64"/>
    <mergeCell ref="C65:E65"/>
    <mergeCell ref="I65:J65"/>
    <mergeCell ref="C66:E66"/>
    <mergeCell ref="I66:J66"/>
    <mergeCell ref="C67:E67"/>
    <mergeCell ref="I67:J67"/>
    <mergeCell ref="C68:E68"/>
    <mergeCell ref="I68:J68"/>
    <mergeCell ref="C69:E69"/>
    <mergeCell ref="I69:J69"/>
    <mergeCell ref="C70:E70"/>
    <mergeCell ref="I70:J70"/>
    <mergeCell ref="I78:J78"/>
    <mergeCell ref="C79:E79"/>
    <mergeCell ref="I79:J79"/>
    <mergeCell ref="C80:E80"/>
    <mergeCell ref="I80:J80"/>
    <mergeCell ref="C71:E71"/>
    <mergeCell ref="I71:J71"/>
    <mergeCell ref="C72:E72"/>
    <mergeCell ref="I72:J72"/>
    <mergeCell ref="C73:E73"/>
    <mergeCell ref="I73:J73"/>
    <mergeCell ref="C74:E74"/>
    <mergeCell ref="I74:J74"/>
    <mergeCell ref="C75:E75"/>
    <mergeCell ref="I75:J75"/>
    <mergeCell ref="C81:E81"/>
    <mergeCell ref="I81:J81"/>
    <mergeCell ref="B82:G82"/>
    <mergeCell ref="I82:J82"/>
    <mergeCell ref="K82:L82"/>
    <mergeCell ref="A21:A22"/>
    <mergeCell ref="A45:A46"/>
    <mergeCell ref="F21:F22"/>
    <mergeCell ref="F45:F46"/>
    <mergeCell ref="G21:G22"/>
    <mergeCell ref="G45:G46"/>
    <mergeCell ref="H21:H22"/>
    <mergeCell ref="H45:H46"/>
    <mergeCell ref="B21:E22"/>
    <mergeCell ref="I21:J22"/>
    <mergeCell ref="K21:L22"/>
    <mergeCell ref="B45:E46"/>
    <mergeCell ref="I45:J46"/>
    <mergeCell ref="K45:L46"/>
    <mergeCell ref="C76:E76"/>
    <mergeCell ref="I76:J76"/>
    <mergeCell ref="C77:E77"/>
    <mergeCell ref="I77:J77"/>
    <mergeCell ref="C78:E78"/>
  </mergeCells>
  <pageMargins left="0.17" right="0.23" top="0.33" bottom="0.88" header="0.3" footer="0.16"/>
  <pageSetup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บันทึกขอซื้อขอจ้าง</vt:lpstr>
      <vt:lpstr>สผ.๑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patsadu</dc:creator>
  <cp:lastModifiedBy>User</cp:lastModifiedBy>
  <cp:lastPrinted>2026-10-28T08:33:02Z</cp:lastPrinted>
  <dcterms:created xsi:type="dcterms:W3CDTF">2017-09-06T23:25:00Z</dcterms:created>
  <dcterms:modified xsi:type="dcterms:W3CDTF">2026-11-05T04:20:20Z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1054-11.2.0.10014</vt:lpwstr>
  </property>
</Properties>
</file>